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istichris/Desktop/"/>
    </mc:Choice>
  </mc:AlternateContent>
  <xr:revisionPtr revIDLastSave="0" documentId="13_ncr:1_{FDF9A331-1FB7-4A4C-8A86-B0CDE8FF779D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Table 1" sheetId="1" r:id="rId1"/>
    <sheet name="Лист1" sheetId="2" r:id="rId2"/>
    <sheet name="Лист2" sheetId="3" r:id="rId3"/>
  </sheets>
  <definedNames>
    <definedName name="_xlnm.Print_Area" localSheetId="0">'Table 1'!$A$1:$H$266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7" i="2" l="1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F244" i="1"/>
  <c r="F64" i="1"/>
  <c r="F227" i="1"/>
  <c r="F226" i="1"/>
  <c r="F230" i="1"/>
  <c r="F228" i="1"/>
  <c r="F225" i="1"/>
  <c r="F220" i="1"/>
  <c r="F25" i="1"/>
  <c r="F26" i="1"/>
  <c r="F27" i="1"/>
  <c r="F24" i="1"/>
  <c r="F23" i="1"/>
  <c r="F188" i="1"/>
  <c r="F182" i="1"/>
  <c r="F181" i="1"/>
  <c r="F174" i="1"/>
  <c r="F167" i="1"/>
  <c r="F157" i="1"/>
  <c r="F138" i="1"/>
  <c r="F135" i="1"/>
  <c r="F134" i="1"/>
  <c r="F112" i="1"/>
  <c r="F106" i="1"/>
  <c r="F102" i="1"/>
  <c r="F97" i="1"/>
  <c r="F69" i="1"/>
  <c r="F51" i="1"/>
  <c r="F50" i="1"/>
  <c r="F49" i="1"/>
  <c r="F44" i="1"/>
  <c r="F264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3" i="1"/>
  <c r="F232" i="1"/>
  <c r="F231" i="1"/>
  <c r="F224" i="1"/>
  <c r="F223" i="1"/>
  <c r="F222" i="1"/>
  <c r="F221" i="1"/>
  <c r="F219" i="1"/>
  <c r="F207" i="1"/>
  <c r="F206" i="1"/>
  <c r="F205" i="1"/>
  <c r="F204" i="1"/>
  <c r="F203" i="1"/>
  <c r="F192" i="1"/>
  <c r="F191" i="1"/>
  <c r="F190" i="1"/>
  <c r="F189" i="1"/>
  <c r="F187" i="1"/>
  <c r="F185" i="1"/>
  <c r="F184" i="1"/>
  <c r="F183" i="1"/>
  <c r="F180" i="1"/>
  <c r="F173" i="1"/>
  <c r="F172" i="1"/>
  <c r="F171" i="1"/>
  <c r="F170" i="1"/>
  <c r="F169" i="1"/>
  <c r="F168" i="1"/>
  <c r="F166" i="1"/>
  <c r="F165" i="1"/>
  <c r="F164" i="1"/>
  <c r="F162" i="1"/>
  <c r="F161" i="1"/>
  <c r="F160" i="1"/>
  <c r="F159" i="1"/>
  <c r="F158" i="1"/>
  <c r="F156" i="1"/>
  <c r="F155" i="1"/>
  <c r="F154" i="1"/>
  <c r="F153" i="1"/>
  <c r="F152" i="1"/>
  <c r="F146" i="1"/>
  <c r="F145" i="1"/>
  <c r="F144" i="1"/>
  <c r="F143" i="1"/>
  <c r="F142" i="1"/>
  <c r="F141" i="1"/>
  <c r="F139" i="1"/>
  <c r="F137" i="1"/>
  <c r="F136" i="1"/>
  <c r="F133" i="1"/>
  <c r="F132" i="1"/>
  <c r="F131" i="1"/>
  <c r="F130" i="1"/>
  <c r="F129" i="1"/>
  <c r="F113" i="1"/>
  <c r="F111" i="1"/>
  <c r="F110" i="1"/>
  <c r="F109" i="1"/>
  <c r="F105" i="1"/>
  <c r="F104" i="1"/>
  <c r="F103" i="1"/>
  <c r="F101" i="1"/>
  <c r="F100" i="1"/>
  <c r="F99" i="1"/>
  <c r="F96" i="1"/>
  <c r="F95" i="1"/>
  <c r="F94" i="1"/>
  <c r="F93" i="1"/>
  <c r="F92" i="1"/>
  <c r="F90" i="1"/>
  <c r="F89" i="1"/>
  <c r="F88" i="1"/>
  <c r="F87" i="1"/>
  <c r="F86" i="1"/>
  <c r="F85" i="1"/>
  <c r="F84" i="1"/>
  <c r="F83" i="1"/>
  <c r="F48" i="1"/>
  <c r="F47" i="1"/>
  <c r="F46" i="1"/>
  <c r="F68" i="1"/>
  <c r="F67" i="1"/>
  <c r="F66" i="1"/>
  <c r="F65" i="1"/>
  <c r="F43" i="1"/>
  <c r="F42" i="1"/>
  <c r="F41" i="1"/>
  <c r="F40" i="1"/>
  <c r="F39" i="1"/>
  <c r="F108" i="1" l="1"/>
  <c r="F22" i="1" l="1"/>
</calcChain>
</file>

<file path=xl/sharedStrings.xml><?xml version="1.0" encoding="utf-8"?>
<sst xmlns="http://schemas.openxmlformats.org/spreadsheetml/2006/main" count="1128" uniqueCount="678">
  <si>
    <t>ПРАЙС-ЛИСТ</t>
  </si>
  <si>
    <t>Балансировочные клапаны БРОЕН</t>
  </si>
  <si>
    <t>отопление</t>
  </si>
  <si>
    <r>
      <rPr>
        <sz val="11"/>
        <rFont val="Arial"/>
        <family val="2"/>
        <charset val="204"/>
      </rPr>
      <t>теплоснабжение</t>
    </r>
  </si>
  <si>
    <r>
      <rPr>
        <sz val="11"/>
        <rFont val="Arial"/>
        <family val="2"/>
        <charset val="204"/>
      </rPr>
      <t>холодоснабжение</t>
    </r>
  </si>
  <si>
    <r>
      <rPr>
        <sz val="11"/>
        <rFont val="Arial"/>
        <family val="2"/>
        <charset val="204"/>
      </rPr>
      <t>ГВС</t>
    </r>
  </si>
  <si>
    <t>Ручные запорные клапаны  со сливным краном для систем отопления, ГВС, тепло-, холодоснабжения;</t>
  </si>
  <si>
    <t>DN 15-50, РN 25  - резьбовое присоединение</t>
  </si>
  <si>
    <t>Tраб= -30...+135 оC</t>
  </si>
  <si>
    <t>Функции: отсечка, дренаж, подключение импульсной трубки.</t>
  </si>
  <si>
    <t>DN</t>
  </si>
  <si>
    <r>
      <rPr>
        <sz val="10"/>
        <rFont val="Arial"/>
        <family val="2"/>
        <charset val="204"/>
      </rPr>
      <t>Присоединение</t>
    </r>
  </si>
  <si>
    <r>
      <rPr>
        <sz val="10"/>
        <rFont val="Arial"/>
        <family val="2"/>
        <charset val="204"/>
      </rPr>
      <t>Kvs, м3/ч</t>
    </r>
  </si>
  <si>
    <t>Руб. с НДС</t>
  </si>
  <si>
    <t>Руб. без НДС</t>
  </si>
  <si>
    <r>
      <rPr>
        <sz val="10"/>
        <rFont val="Arial"/>
        <family val="2"/>
        <charset val="204"/>
      </rPr>
      <t>Срок поставки</t>
    </r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</si>
  <si>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внутренняя резьба (корпус-латунь)</t>
    </r>
  </si>
  <si>
    <t>43490000-001003</t>
  </si>
  <si>
    <r>
      <rPr>
        <sz val="10"/>
        <rFont val="Arial"/>
        <family val="2"/>
        <charset val="204"/>
      </rPr>
      <t>р/р</t>
    </r>
  </si>
  <si>
    <r>
      <rPr>
        <sz val="10"/>
        <rFont val="Arial"/>
        <family val="2"/>
        <charset val="204"/>
      </rPr>
      <t>Складская позиция</t>
    </r>
  </si>
  <si>
    <t>44490000-001003</t>
  </si>
  <si>
    <t>45490000-001003</t>
  </si>
  <si>
    <t>46490000-001003</t>
  </si>
  <si>
    <t>47490000-001003</t>
  </si>
  <si>
    <t>48490000-001003</t>
  </si>
  <si>
    <t xml:space="preserve">Балансировочные клапаны БРОЕН V      </t>
  </si>
  <si>
    <t>Ручные балансировочные клапаны  с предварительной настройкой с измерительными ниппелями и сливным краном для систем отопления, ГВС, тепло-, холодоснабжения;</t>
  </si>
  <si>
    <t>DN 15-50, РN 16 - фланцевое присоединение</t>
  </si>
  <si>
    <r>
      <rPr>
        <b/>
        <sz val="10"/>
        <rFont val="Arial"/>
        <family val="2"/>
        <charset val="204"/>
      </rPr>
      <t>Функции: отсечка, настройка расхода, измерение расхода, дренаж, подключение импульсной трубки.</t>
    </r>
  </si>
  <si>
    <r>
      <rPr>
        <sz val="10"/>
        <rFont val="Arial"/>
        <family val="2"/>
        <charset val="204"/>
      </rPr>
      <t>4351000S-001673</t>
    </r>
  </si>
  <si>
    <r>
      <rPr>
        <sz val="10"/>
        <rFont val="Arial"/>
        <family val="2"/>
        <charset val="204"/>
      </rPr>
      <t>4451000S-001673</t>
    </r>
  </si>
  <si>
    <r>
      <rPr>
        <sz val="10"/>
        <rFont val="Arial"/>
        <family val="2"/>
        <charset val="204"/>
      </rPr>
      <t>4551000S-001673</t>
    </r>
  </si>
  <si>
    <r>
      <rPr>
        <sz val="10"/>
        <rFont val="Arial"/>
        <family val="2"/>
        <charset val="204"/>
      </rPr>
      <t>4651000S-001673</t>
    </r>
  </si>
  <si>
    <r>
      <rPr>
        <sz val="10"/>
        <rFont val="Arial"/>
        <family val="2"/>
        <charset val="204"/>
      </rPr>
      <t>4751000S-001673</t>
    </r>
  </si>
  <si>
    <r>
      <rPr>
        <sz val="10"/>
        <rFont val="Arial"/>
        <family val="2"/>
        <charset val="204"/>
      </rPr>
      <t>4851000S-001673</t>
    </r>
  </si>
  <si>
    <r>
      <rPr>
        <b/>
        <sz val="10"/>
        <color theme="1"/>
        <rFont val="Arial"/>
        <family val="2"/>
        <charset val="204"/>
      </rPr>
      <t xml:space="preserve">Присоединения : </t>
    </r>
    <r>
      <rPr>
        <sz val="10"/>
        <color theme="1"/>
        <rFont val="Arial"/>
        <family val="2"/>
        <charset val="204"/>
      </rPr>
      <t>внутренняя резьба (корпус-латунь)</t>
    </r>
  </si>
  <si>
    <t>4351000S-001003</t>
  </si>
  <si>
    <t>р/р</t>
  </si>
  <si>
    <t>Складская позиция</t>
  </si>
  <si>
    <t>4451000S-001003</t>
  </si>
  <si>
    <t>4551000S-001003</t>
  </si>
  <si>
    <t>4651000S-001003</t>
  </si>
  <si>
    <t>4751000S-001003</t>
  </si>
  <si>
    <t>4851000S-001003</t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</si>
  <si>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фланцы (корпус-латунь)</t>
    </r>
  </si>
  <si>
    <t>4351500S-001673</t>
  </si>
  <si>
    <t>ф/ф</t>
  </si>
  <si>
    <t>4451500S-001673</t>
  </si>
  <si>
    <t>4551500S-001673</t>
  </si>
  <si>
    <t>4651500S-001673</t>
  </si>
  <si>
    <t>4751500S-001673</t>
  </si>
  <si>
    <t>4851500S-001673</t>
  </si>
  <si>
    <t>Балансировочные клапаны БРОЕН Venturi DRV</t>
  </si>
  <si>
    <t>Ручные балансировочные клапаны  с предварительной настройкой без измерительных ниппелей для систем отопления, ГВС, тепло-, холодоснабжения;</t>
  </si>
  <si>
    <t xml:space="preserve">DN 15-50, РN 25 - резьбовое присоединение 
</t>
  </si>
  <si>
    <t xml:space="preserve">DN 15-50, РN 16 - фланцевое присоединение 
</t>
  </si>
  <si>
    <t xml:space="preserve">DN 65-200, РN 16 - под приварку/фланец  
</t>
  </si>
  <si>
    <t>Tраб= -30...+135оC</t>
  </si>
  <si>
    <r>
      <rPr>
        <b/>
        <sz val="10"/>
        <rFont val="Arial"/>
        <family val="2"/>
        <charset val="204"/>
      </rPr>
      <t>Функции: отсечка, настройка расхода.</t>
    </r>
  </si>
  <si>
    <r>
      <rPr>
        <sz val="10"/>
        <rFont val="Arial"/>
        <family val="2"/>
        <charset val="204"/>
      </rPr>
      <t>15L</t>
    </r>
  </si>
  <si>
    <r>
      <rPr>
        <sz val="10"/>
        <rFont val="Arial"/>
        <family val="2"/>
        <charset val="204"/>
      </rPr>
      <t>4350010L-001003</t>
    </r>
  </si>
  <si>
    <t>Заказная позиция</t>
  </si>
  <si>
    <r>
      <rPr>
        <sz val="10"/>
        <rFont val="Arial"/>
        <family val="2"/>
        <charset val="204"/>
      </rPr>
      <t>15S</t>
    </r>
  </si>
  <si>
    <r>
      <rPr>
        <sz val="10"/>
        <rFont val="Arial"/>
        <family val="2"/>
        <charset val="204"/>
      </rPr>
      <t>4350010S-001003</t>
    </r>
  </si>
  <si>
    <r>
      <rPr>
        <sz val="10"/>
        <rFont val="Arial"/>
        <family val="2"/>
        <charset val="204"/>
      </rPr>
      <t>20L</t>
    </r>
  </si>
  <si>
    <r>
      <rPr>
        <sz val="10"/>
        <rFont val="Arial"/>
        <family val="2"/>
        <charset val="204"/>
      </rPr>
      <t>4450010L-001003</t>
    </r>
  </si>
  <si>
    <r>
      <rPr>
        <sz val="10"/>
        <rFont val="Arial"/>
        <family val="2"/>
        <charset val="204"/>
      </rPr>
      <t>20S</t>
    </r>
  </si>
  <si>
    <r>
      <rPr>
        <sz val="10"/>
        <rFont val="Arial"/>
        <family val="2"/>
        <charset val="204"/>
      </rPr>
      <t>4450010S-001003</t>
    </r>
  </si>
  <si>
    <r>
      <rPr>
        <sz val="10"/>
        <rFont val="Arial"/>
        <family val="2"/>
        <charset val="204"/>
      </rPr>
      <t>25S</t>
    </r>
  </si>
  <si>
    <r>
      <rPr>
        <sz val="10"/>
        <rFont val="Arial"/>
        <family val="2"/>
        <charset val="204"/>
      </rPr>
      <t>4550010S-001003</t>
    </r>
  </si>
  <si>
    <r>
      <rPr>
        <sz val="10"/>
        <rFont val="Arial"/>
        <family val="2"/>
        <charset val="204"/>
      </rPr>
      <t>32S</t>
    </r>
  </si>
  <si>
    <r>
      <rPr>
        <sz val="10"/>
        <rFont val="Arial"/>
        <family val="2"/>
        <charset val="204"/>
      </rPr>
      <t>4650010S-001003</t>
    </r>
  </si>
  <si>
    <r>
      <rPr>
        <sz val="10"/>
        <rFont val="Arial"/>
        <family val="2"/>
        <charset val="204"/>
      </rPr>
      <t>40S</t>
    </r>
  </si>
  <si>
    <r>
      <rPr>
        <sz val="10"/>
        <rFont val="Arial"/>
        <family val="2"/>
        <charset val="204"/>
      </rPr>
      <t>4750010S-001003</t>
    </r>
  </si>
  <si>
    <r>
      <rPr>
        <sz val="10"/>
        <rFont val="Arial"/>
        <family val="2"/>
        <charset val="204"/>
      </rPr>
      <t>50S</t>
    </r>
  </si>
  <si>
    <r>
      <rPr>
        <sz val="10"/>
        <rFont val="Arial"/>
        <family val="2"/>
        <charset val="204"/>
      </rPr>
      <t>4850010S-001003</t>
    </r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</si>
  <si>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сварка (корпус- сталь)</t>
    </r>
  </si>
  <si>
    <r>
      <rPr>
        <sz val="10"/>
        <rFont val="Arial"/>
        <family val="2"/>
        <charset val="204"/>
      </rPr>
      <t>3916000-606005</t>
    </r>
  </si>
  <si>
    <r>
      <rPr>
        <sz val="10"/>
        <rFont val="Arial"/>
        <family val="2"/>
        <charset val="204"/>
      </rPr>
      <t>с/с</t>
    </r>
  </si>
  <si>
    <r>
      <rPr>
        <sz val="10"/>
        <rFont val="Arial"/>
        <family val="2"/>
        <charset val="204"/>
      </rPr>
      <t>3926000-606005</t>
    </r>
  </si>
  <si>
    <r>
      <rPr>
        <sz val="10"/>
        <rFont val="Arial"/>
        <family val="2"/>
        <charset val="204"/>
      </rPr>
      <t>3936000-606005</t>
    </r>
  </si>
  <si>
    <r>
      <rPr>
        <sz val="10"/>
        <rFont val="Arial"/>
        <family val="2"/>
        <charset val="204"/>
      </rPr>
      <t>3946000-606005</t>
    </r>
  </si>
  <si>
    <r>
      <rPr>
        <sz val="10"/>
        <rFont val="Arial"/>
        <family val="2"/>
        <charset val="204"/>
      </rPr>
      <t>3956000-606005</t>
    </r>
  </si>
  <si>
    <r>
      <rPr>
        <sz val="10"/>
        <rFont val="Arial"/>
        <family val="2"/>
        <charset val="204"/>
      </rPr>
      <t>3966000-606005</t>
    </r>
  </si>
  <si>
    <r>
      <rPr>
        <sz val="10"/>
        <rFont val="Arial"/>
        <family val="2"/>
        <charset val="204"/>
      </rPr>
      <t>4350510L-001005</t>
    </r>
  </si>
  <si>
    <r>
      <rPr>
        <sz val="10"/>
        <rFont val="Arial"/>
        <family val="2"/>
        <charset val="204"/>
      </rPr>
      <t>ф/ф</t>
    </r>
  </si>
  <si>
    <r>
      <rPr>
        <sz val="10"/>
        <rFont val="Arial"/>
        <family val="2"/>
        <charset val="204"/>
      </rPr>
      <t>4350510S-001005</t>
    </r>
  </si>
  <si>
    <r>
      <rPr>
        <sz val="10"/>
        <rFont val="Arial"/>
        <family val="2"/>
        <charset val="204"/>
      </rPr>
      <t>4450510L-001005</t>
    </r>
  </si>
  <si>
    <r>
      <rPr>
        <sz val="10"/>
        <rFont val="Arial"/>
        <family val="2"/>
        <charset val="204"/>
      </rPr>
      <t>4450510S-001005</t>
    </r>
  </si>
  <si>
    <r>
      <rPr>
        <sz val="10"/>
        <rFont val="Arial"/>
        <family val="2"/>
        <charset val="204"/>
      </rPr>
      <t>4550510S-001005</t>
    </r>
  </si>
  <si>
    <r>
      <rPr>
        <sz val="10"/>
        <rFont val="Arial"/>
        <family val="2"/>
        <charset val="204"/>
      </rPr>
      <t>4650510S-001005</t>
    </r>
  </si>
  <si>
    <r>
      <rPr>
        <sz val="10"/>
        <rFont val="Arial"/>
        <family val="2"/>
        <charset val="204"/>
      </rPr>
      <t>4750510S-001005</t>
    </r>
  </si>
  <si>
    <r>
      <rPr>
        <sz val="10"/>
        <rFont val="Arial"/>
        <family val="2"/>
        <charset val="204"/>
      </rPr>
      <t>4850510S-001005</t>
    </r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</si>
  <si>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фланцы (корпус-сталь)</t>
    </r>
  </si>
  <si>
    <r>
      <rPr>
        <sz val="10"/>
        <rFont val="Arial"/>
        <family val="2"/>
        <charset val="204"/>
      </rPr>
      <t>3916100-606005</t>
    </r>
  </si>
  <si>
    <r>
      <rPr>
        <sz val="10"/>
        <rFont val="Arial"/>
        <family val="2"/>
        <charset val="204"/>
      </rPr>
      <t>3926100-606005</t>
    </r>
  </si>
  <si>
    <r>
      <rPr>
        <sz val="10"/>
        <rFont val="Arial"/>
        <family val="2"/>
        <charset val="204"/>
      </rPr>
      <t>3936100-606005</t>
    </r>
  </si>
  <si>
    <r>
      <rPr>
        <sz val="10"/>
        <rFont val="Arial"/>
        <family val="2"/>
        <charset val="204"/>
      </rPr>
      <t>3946100-606005</t>
    </r>
  </si>
  <si>
    <r>
      <rPr>
        <sz val="10"/>
        <rFont val="Arial"/>
        <family val="2"/>
        <charset val="204"/>
      </rPr>
      <t>3956100-606005</t>
    </r>
  </si>
  <si>
    <r>
      <rPr>
        <sz val="10"/>
        <rFont val="Arial"/>
        <family val="2"/>
        <charset val="204"/>
      </rPr>
      <t>3966100-606005</t>
    </r>
  </si>
  <si>
    <t>Балансировочные клапаны БРОЕН Venturi FODRV</t>
  </si>
  <si>
    <t>Ручные балансировочные клапаны с предварительной настройкой и измерительными ниппелями (и сливным краном - серия Venturi FODRV c дренажем) для систем отопления, ГВС, тепло-, холодоснабжения;</t>
  </si>
  <si>
    <t xml:space="preserve">DN 15-50, РN 25 - резьбовое присоединение </t>
  </si>
  <si>
    <t>DN 15-50, РN16 - фланцевое присоединение</t>
  </si>
  <si>
    <t>DN 65-600, РN16 - фланцевое присоединение</t>
  </si>
  <si>
    <t>DN 65-200, РN16 - под приварку</t>
  </si>
  <si>
    <t>Балансировочные клапаны БРОЕН Venturi FODRV с дренажем:</t>
  </si>
  <si>
    <r>
      <rPr>
        <sz val="10"/>
        <rFont val="Arial"/>
        <family val="2"/>
        <charset val="204"/>
      </rPr>
      <t>Артикул</t>
    </r>
  </si>
  <si>
    <t>Присоединение</t>
  </si>
  <si>
    <t>Kvs, м3/ч</t>
  </si>
  <si>
    <r>
      <rPr>
        <sz val="10"/>
        <rFont val="Arial"/>
        <family val="2"/>
        <charset val="204"/>
      </rPr>
      <t>4355000L-001003</t>
    </r>
  </si>
  <si>
    <r>
      <rPr>
        <sz val="10"/>
        <rFont val="Arial"/>
        <family val="2"/>
        <charset val="204"/>
      </rPr>
      <t>4355000S-001003</t>
    </r>
  </si>
  <si>
    <r>
      <rPr>
        <sz val="10"/>
        <rFont val="Arial"/>
        <family val="2"/>
        <charset val="204"/>
      </rPr>
      <t>15H</t>
    </r>
  </si>
  <si>
    <t>4355000H-001003</t>
  </si>
  <si>
    <r>
      <rPr>
        <sz val="10"/>
        <rFont val="Arial"/>
        <family val="2"/>
        <charset val="204"/>
      </rPr>
      <t>4455000L-001003</t>
    </r>
  </si>
  <si>
    <t>20S</t>
  </si>
  <si>
    <t>4455000S-001003</t>
  </si>
  <si>
    <t>20H</t>
  </si>
  <si>
    <t>4455000H-001003</t>
  </si>
  <si>
    <t>25S</t>
  </si>
  <si>
    <t>4555000S-001003</t>
  </si>
  <si>
    <t>25H</t>
  </si>
  <si>
    <t>4555000H-001003</t>
  </si>
  <si>
    <t>32Н</t>
  </si>
  <si>
    <r>
      <rPr>
        <sz val="10"/>
        <rFont val="Arial"/>
        <family val="2"/>
        <charset val="204"/>
      </rPr>
      <t>4655000H-001003</t>
    </r>
  </si>
  <si>
    <t>40Н</t>
  </si>
  <si>
    <r>
      <rPr>
        <sz val="10"/>
        <rFont val="Arial"/>
        <family val="2"/>
        <charset val="204"/>
      </rPr>
      <t>4755000H-001003</t>
    </r>
  </si>
  <si>
    <t>50Н</t>
  </si>
  <si>
    <r>
      <rPr>
        <sz val="10"/>
        <rFont val="Arial"/>
        <family val="2"/>
        <charset val="204"/>
      </rPr>
      <t>4855000H-001003</t>
    </r>
  </si>
  <si>
    <t>15Н</t>
  </si>
  <si>
    <t>4355500H-001005</t>
  </si>
  <si>
    <t>Ф/Ф</t>
  </si>
  <si>
    <t>20Н</t>
  </si>
  <si>
    <t>4455500H-001005</t>
  </si>
  <si>
    <t>25Н</t>
  </si>
  <si>
    <t>4555500H-001005</t>
  </si>
  <si>
    <t>4655500H-001005</t>
  </si>
  <si>
    <t>4755500H-001005</t>
  </si>
  <si>
    <t>4855500H-001005</t>
  </si>
  <si>
    <t>Балансировочные клапаны БРОЕН Venturi FODRV без дренажа:</t>
  </si>
  <si>
    <t>4350000L-001003</t>
  </si>
  <si>
    <t>4350000S-001003</t>
  </si>
  <si>
    <t>4350000H-001003</t>
  </si>
  <si>
    <t>4450000L-001003</t>
  </si>
  <si>
    <t>4450000S-001003</t>
  </si>
  <si>
    <t>4450000H-001003</t>
  </si>
  <si>
    <t>4550000S-001003</t>
  </si>
  <si>
    <t>4550000H-001003</t>
  </si>
  <si>
    <t>4650000H-001003</t>
  </si>
  <si>
    <t>4750000H-001003</t>
  </si>
  <si>
    <t>4850000H-001003</t>
  </si>
  <si>
    <t>4350500L-001005</t>
  </si>
  <si>
    <t>4350500S-001005</t>
  </si>
  <si>
    <t>4350500H-001005</t>
  </si>
  <si>
    <t>4450500L-001005</t>
  </si>
  <si>
    <t>4450500S-001005</t>
  </si>
  <si>
    <t>4450500H-001005</t>
  </si>
  <si>
    <t>4550500S-001005</t>
  </si>
  <si>
    <t>4550500H-001005</t>
  </si>
  <si>
    <t>4650500H-001005</t>
  </si>
  <si>
    <t>4750500H-001005</t>
  </si>
  <si>
    <t>4850500H-001005</t>
  </si>
  <si>
    <r>
      <rPr>
        <b/>
        <sz val="10"/>
        <rFont val="Arial"/>
        <family val="2"/>
        <charset val="204"/>
      </rPr>
      <t>Присоединения</t>
    </r>
    <r>
      <rPr>
        <sz val="10"/>
        <rFont val="Arial"/>
        <family val="2"/>
        <charset val="204"/>
      </rPr>
      <t>: сварка (корпус-сталь)</t>
    </r>
  </si>
  <si>
    <r>
      <rPr>
        <sz val="10"/>
        <rFont val="Arial"/>
        <family val="2"/>
        <charset val="204"/>
      </rPr>
      <t>3947000-606005</t>
    </r>
  </si>
  <si>
    <r>
      <rPr>
        <sz val="10"/>
        <rFont val="Arial"/>
        <family val="2"/>
        <charset val="204"/>
      </rPr>
      <t>3947600-606005</t>
    </r>
  </si>
  <si>
    <r>
      <rPr>
        <sz val="10"/>
        <rFont val="Arial"/>
        <family val="2"/>
        <charset val="204"/>
      </rPr>
      <t>3948000-606005</t>
    </r>
  </si>
  <si>
    <r>
      <rPr>
        <sz val="10"/>
        <rFont val="Arial"/>
        <family val="2"/>
        <charset val="204"/>
      </rPr>
      <t>3948800-606005</t>
    </r>
  </si>
  <si>
    <r>
      <rPr>
        <sz val="10"/>
        <rFont val="Arial"/>
        <family val="2"/>
        <charset val="204"/>
      </rPr>
      <t>3949400-606005</t>
    </r>
  </si>
  <si>
    <r>
      <rPr>
        <sz val="10"/>
        <rFont val="Arial"/>
        <family val="2"/>
        <charset val="204"/>
      </rPr>
      <t>3950000-606005</t>
    </r>
  </si>
  <si>
    <r>
      <rPr>
        <b/>
        <sz val="10"/>
        <rFont val="Arial"/>
        <family val="2"/>
        <charset val="204"/>
      </rPr>
      <t xml:space="preserve">Присоединения: </t>
    </r>
    <r>
      <rPr>
        <sz val="10"/>
        <rFont val="Arial"/>
        <family val="2"/>
        <charset val="204"/>
      </rPr>
      <t>фланцы (корпус-сталь)</t>
    </r>
  </si>
  <si>
    <r>
      <rPr>
        <sz val="10"/>
        <rFont val="Arial"/>
        <family val="2"/>
        <charset val="204"/>
      </rPr>
      <t>3947100-606005</t>
    </r>
  </si>
  <si>
    <r>
      <rPr>
        <sz val="10"/>
        <rFont val="Arial"/>
        <family val="2"/>
        <charset val="204"/>
      </rPr>
      <t>3947700-606005</t>
    </r>
  </si>
  <si>
    <r>
      <rPr>
        <sz val="10"/>
        <rFont val="Arial"/>
        <family val="2"/>
        <charset val="204"/>
      </rPr>
      <t>3948100-606005</t>
    </r>
  </si>
  <si>
    <r>
      <rPr>
        <sz val="10"/>
        <rFont val="Arial"/>
        <family val="2"/>
        <charset val="204"/>
      </rPr>
      <t>3948900-606005</t>
    </r>
  </si>
  <si>
    <r>
      <rPr>
        <sz val="10"/>
        <rFont val="Arial"/>
        <family val="2"/>
        <charset val="204"/>
      </rPr>
      <t>3949500-606005</t>
    </r>
  </si>
  <si>
    <r>
      <rPr>
        <sz val="10"/>
        <rFont val="Arial"/>
        <family val="2"/>
        <charset val="204"/>
      </rPr>
      <t>3950100-606005</t>
    </r>
  </si>
  <si>
    <r>
      <rPr>
        <sz val="10"/>
        <rFont val="Arial"/>
        <family val="2"/>
        <charset val="204"/>
      </rPr>
      <t>Заказная позиция</t>
    </r>
  </si>
  <si>
    <t>Термостатический балансировочный клапан для систем ГВС;</t>
  </si>
  <si>
    <t>Присоед.</t>
  </si>
  <si>
    <r>
      <t xml:space="preserve">Установка Т, </t>
    </r>
    <r>
      <rPr>
        <sz val="10"/>
        <rFont val="Calibri"/>
        <family val="2"/>
        <charset val="204"/>
      </rPr>
      <t>ᵒ</t>
    </r>
    <r>
      <rPr>
        <sz val="10"/>
        <rFont val="Arial"/>
        <family val="2"/>
        <charset val="204"/>
      </rPr>
      <t>С</t>
    </r>
  </si>
  <si>
    <t>Срок поставки</t>
  </si>
  <si>
    <t>83530030-000008</t>
  </si>
  <si>
    <t>30-50</t>
  </si>
  <si>
    <t>83530050-000008</t>
  </si>
  <si>
    <t>50-60</t>
  </si>
  <si>
    <t>84530030-000008</t>
  </si>
  <si>
    <t>84530050-000008</t>
  </si>
  <si>
    <t>50-50</t>
  </si>
  <si>
    <t>85530050-000008</t>
  </si>
  <si>
    <t>Балансировочные клапаны БРОЕН Dynamic</t>
  </si>
  <si>
    <r>
      <rPr>
        <sz val="10"/>
        <rFont val="Arial"/>
        <family val="2"/>
        <charset val="204"/>
      </rPr>
      <t>Присоед.</t>
    </r>
  </si>
  <si>
    <r>
      <rPr>
        <sz val="10"/>
        <rFont val="Arial"/>
        <family val="2"/>
        <charset val="204"/>
      </rPr>
      <t>Макс. расход, л/ч</t>
    </r>
  </si>
  <si>
    <t>4360000L-000001</t>
  </si>
  <si>
    <r>
      <rPr>
        <sz val="10"/>
        <rFont val="Arial"/>
        <family val="2"/>
        <charset val="204"/>
      </rPr>
      <t>34-118</t>
    </r>
  </si>
  <si>
    <t>4360000S-000001</t>
  </si>
  <si>
    <r>
      <rPr>
        <sz val="10"/>
        <rFont val="Arial"/>
        <family val="2"/>
        <charset val="204"/>
      </rPr>
      <t>30-450</t>
    </r>
  </si>
  <si>
    <t>4360000H-000001</t>
  </si>
  <si>
    <r>
      <rPr>
        <sz val="10"/>
        <rFont val="Arial"/>
        <family val="2"/>
        <charset val="204"/>
      </rPr>
      <t>300-1400</t>
    </r>
  </si>
  <si>
    <r>
      <rPr>
        <sz val="10"/>
        <rFont val="Arial"/>
        <family val="2"/>
        <charset val="204"/>
      </rPr>
      <t>4460000S-000001</t>
    </r>
  </si>
  <si>
    <r>
      <rPr>
        <sz val="10"/>
        <rFont val="Arial"/>
        <family val="2"/>
        <charset val="204"/>
      </rPr>
      <t>320-882</t>
    </r>
  </si>
  <si>
    <r>
      <rPr>
        <sz val="10"/>
        <rFont val="Arial"/>
        <family val="2"/>
        <charset val="204"/>
      </rPr>
      <t>20H</t>
    </r>
  </si>
  <si>
    <t>4460000H-000001</t>
  </si>
  <si>
    <r>
      <rPr>
        <sz val="10"/>
        <rFont val="Arial"/>
        <family val="2"/>
        <charset val="204"/>
      </rPr>
      <t>835-2221</t>
    </r>
  </si>
  <si>
    <t>4560000S-000001</t>
  </si>
  <si>
    <t>900-2160</t>
  </si>
  <si>
    <r>
      <rPr>
        <sz val="10"/>
        <rFont val="Arial"/>
        <family val="2"/>
        <charset val="204"/>
      </rPr>
      <t>25H</t>
    </r>
  </si>
  <si>
    <t>4560000H-000001</t>
  </si>
  <si>
    <r>
      <rPr>
        <sz val="10"/>
        <rFont val="Arial"/>
        <family val="2"/>
        <charset val="204"/>
      </rPr>
      <t>1350-3172</t>
    </r>
  </si>
  <si>
    <r>
      <rPr>
        <sz val="10"/>
        <rFont val="Arial"/>
        <family val="2"/>
        <charset val="204"/>
      </rPr>
      <t>32H</t>
    </r>
  </si>
  <si>
    <t>4660000H-000001</t>
  </si>
  <si>
    <r>
      <rPr>
        <sz val="10"/>
        <rFont val="Arial"/>
        <family val="2"/>
        <charset val="204"/>
      </rPr>
      <t>2860-5720</t>
    </r>
  </si>
  <si>
    <t>40S</t>
  </si>
  <si>
    <t>4760000S-000001</t>
  </si>
  <si>
    <t>3670-7560</t>
  </si>
  <si>
    <r>
      <rPr>
        <sz val="10"/>
        <rFont val="Arial"/>
        <family val="2"/>
        <charset val="204"/>
      </rPr>
      <t>50H</t>
    </r>
  </si>
  <si>
    <t>4860000H-000001</t>
  </si>
  <si>
    <t>5180-12660</t>
  </si>
  <si>
    <t>Исполн.</t>
  </si>
  <si>
    <r>
      <rPr>
        <sz val="10"/>
        <rFont val="Arial"/>
        <family val="2"/>
        <charset val="204"/>
      </rPr>
      <t>Питание, В</t>
    </r>
  </si>
  <si>
    <r>
      <rPr>
        <sz val="10"/>
        <rFont val="Arial"/>
        <family val="2"/>
        <charset val="204"/>
      </rPr>
      <t>Управл. сигнал</t>
    </r>
  </si>
  <si>
    <r>
      <rPr>
        <sz val="10"/>
        <rFont val="Arial"/>
        <family val="2"/>
        <charset val="204"/>
      </rPr>
      <t>2х-позиц.</t>
    </r>
  </si>
  <si>
    <r>
      <rPr>
        <sz val="10"/>
        <rFont val="Arial"/>
        <family val="2"/>
        <charset val="204"/>
      </rPr>
      <t>43600013-000009</t>
    </r>
  </si>
  <si>
    <r>
      <rPr>
        <sz val="10"/>
        <rFont val="Arial"/>
        <family val="2"/>
        <charset val="204"/>
      </rPr>
      <t>импульсный</t>
    </r>
  </si>
  <si>
    <r>
      <rPr>
        <sz val="10"/>
        <rFont val="Arial"/>
        <family val="2"/>
        <charset val="204"/>
      </rPr>
      <t>43600012-000009</t>
    </r>
  </si>
  <si>
    <r>
      <rPr>
        <sz val="10"/>
        <rFont val="Arial"/>
        <family val="2"/>
        <charset val="204"/>
      </rPr>
      <t>Аналоговое</t>
    </r>
  </si>
  <si>
    <r>
      <rPr>
        <sz val="10"/>
        <rFont val="Arial"/>
        <family val="2"/>
        <charset val="204"/>
      </rPr>
      <t>43600011-000009</t>
    </r>
  </si>
  <si>
    <r>
      <rPr>
        <sz val="10"/>
        <rFont val="Arial"/>
        <family val="2"/>
        <charset val="204"/>
      </rPr>
      <t>аналоговый</t>
    </r>
  </si>
  <si>
    <t>Балансировочные клапаны БРОЕН DP</t>
  </si>
  <si>
    <t>Артикул</t>
  </si>
  <si>
    <r>
      <t xml:space="preserve">Диапазон </t>
    </r>
    <r>
      <rPr>
        <sz val="10"/>
        <color rgb="FF000000"/>
        <rFont val="Calibri"/>
        <family val="2"/>
        <charset val="204"/>
      </rPr>
      <t>∆Р</t>
    </r>
    <r>
      <rPr>
        <sz val="10"/>
        <color rgb="FF000000"/>
        <rFont val="Arial"/>
        <family val="2"/>
        <charset val="204"/>
      </rPr>
      <t>, кПа</t>
    </r>
  </si>
  <si>
    <r>
      <rPr>
        <sz val="10"/>
        <rFont val="Arial"/>
        <family val="2"/>
        <charset val="204"/>
      </rPr>
      <t>43550010-021003</t>
    </r>
  </si>
  <si>
    <r>
      <rPr>
        <sz val="10"/>
        <rFont val="Arial"/>
        <family val="2"/>
        <charset val="204"/>
      </rPr>
      <t>5-25</t>
    </r>
  </si>
  <si>
    <r>
      <rPr>
        <sz val="10"/>
        <rFont val="Arial"/>
        <family val="2"/>
        <charset val="204"/>
      </rPr>
      <t>44550010-021003</t>
    </r>
  </si>
  <si>
    <r>
      <rPr>
        <sz val="10"/>
        <rFont val="Arial"/>
        <family val="2"/>
        <charset val="204"/>
      </rPr>
      <t>45550010-021003</t>
    </r>
  </si>
  <si>
    <r>
      <rPr>
        <sz val="10"/>
        <rFont val="Arial"/>
        <family val="2"/>
        <charset val="204"/>
      </rPr>
      <t>46550010-021003</t>
    </r>
  </si>
  <si>
    <r>
      <rPr>
        <sz val="10"/>
        <rFont val="Arial"/>
        <family val="2"/>
        <charset val="204"/>
      </rPr>
      <t>47550010-021003</t>
    </r>
  </si>
  <si>
    <r>
      <rPr>
        <sz val="10"/>
        <rFont val="Arial"/>
        <family val="2"/>
        <charset val="204"/>
      </rPr>
      <t>98550010-021003</t>
    </r>
  </si>
  <si>
    <r>
      <rPr>
        <sz val="10"/>
        <rFont val="Arial"/>
        <family val="2"/>
        <charset val="204"/>
      </rPr>
      <t>43550030-021003</t>
    </r>
  </si>
  <si>
    <r>
      <rPr>
        <sz val="10"/>
        <rFont val="Arial"/>
        <family val="2"/>
        <charset val="204"/>
      </rPr>
      <t>20-40</t>
    </r>
  </si>
  <si>
    <r>
      <rPr>
        <sz val="10"/>
        <rFont val="Arial"/>
        <family val="2"/>
        <charset val="204"/>
      </rPr>
      <t>44550030-021003</t>
    </r>
  </si>
  <si>
    <r>
      <rPr>
        <sz val="10"/>
        <rFont val="Arial"/>
        <family val="2"/>
        <charset val="204"/>
      </rPr>
      <t>45550030-021003</t>
    </r>
  </si>
  <si>
    <r>
      <rPr>
        <sz val="10"/>
        <rFont val="Arial"/>
        <family val="2"/>
        <charset val="204"/>
      </rPr>
      <t>46550030-021003</t>
    </r>
  </si>
  <si>
    <r>
      <rPr>
        <sz val="10"/>
        <rFont val="Arial"/>
        <family val="2"/>
        <charset val="204"/>
      </rPr>
      <t>47550030-021003</t>
    </r>
  </si>
  <si>
    <r>
      <rPr>
        <sz val="10"/>
        <rFont val="Arial"/>
        <family val="2"/>
        <charset val="204"/>
      </rPr>
      <t>98550030-021003</t>
    </r>
  </si>
  <si>
    <r>
      <rPr>
        <sz val="10"/>
        <rFont val="Arial"/>
        <family val="2"/>
        <charset val="204"/>
      </rPr>
      <t>47550060-021003</t>
    </r>
  </si>
  <si>
    <r>
      <rPr>
        <sz val="10"/>
        <rFont val="Arial"/>
        <family val="2"/>
        <charset val="204"/>
      </rPr>
      <t>35-75</t>
    </r>
  </si>
  <si>
    <r>
      <rPr>
        <sz val="10"/>
        <rFont val="Arial"/>
        <family val="2"/>
        <charset val="204"/>
      </rPr>
      <t>98550060-021003</t>
    </r>
  </si>
  <si>
    <r>
      <rPr>
        <sz val="10"/>
        <rFont val="Arial"/>
        <family val="2"/>
        <charset val="204"/>
      </rPr>
      <t>98550080-021003</t>
    </r>
  </si>
  <si>
    <r>
      <rPr>
        <sz val="10"/>
        <rFont val="Arial"/>
        <family val="2"/>
        <charset val="204"/>
      </rPr>
      <t>60-100</t>
    </r>
  </si>
  <si>
    <t>Присоединительные размеры, технические характеристики, спецификации материалов - согласно каталогам производителя.</t>
  </si>
  <si>
    <r>
      <rPr>
        <sz val="10"/>
        <rFont val="Arial"/>
        <family val="2"/>
        <charset val="204"/>
      </rPr>
      <t>-</t>
    </r>
  </si>
  <si>
    <t>Расходомер BALLOREX® Flowmeter Venturi</t>
  </si>
  <si>
    <t>Цены установлены на условиях отгрузки продукции со склада в Коломне (завод БРОЕН).</t>
  </si>
  <si>
    <t xml:space="preserve">Запорные клапаны БРОЕН Basic      </t>
  </si>
  <si>
    <t xml:space="preserve">Балансировочные клапаны БРОЕН V Без дренажа      </t>
  </si>
  <si>
    <t>Ручные балансировочные клапаны  с предварительной настройкой с измерительными ниппелями для систем отопления, ГВС, тепло-, холодоснабжения;</t>
  </si>
  <si>
    <t>Функции: отсечка, настройка расхода, измерение расхода.</t>
  </si>
  <si>
    <t>Код</t>
  </si>
  <si>
    <t xml:space="preserve">Код </t>
  </si>
  <si>
    <t>DN 15-50, РN 25 - резьбовое присоединение</t>
  </si>
  <si>
    <r>
      <rPr>
        <b/>
        <sz val="16"/>
        <color rgb="FFC00000"/>
        <rFont val="Arial"/>
        <family val="2"/>
        <charset val="204"/>
      </rPr>
      <t>Ручные балансировочные клапаны</t>
    </r>
  </si>
  <si>
    <t>Балансировочные клапаны БРОЕН Venturi FODRV без дренажа (Функции: отсечка, настройка и измерение расхода):</t>
  </si>
  <si>
    <t>Тмакс = +90оС</t>
  </si>
  <si>
    <t>DN15-25, РN 10 - резьбовое присоединение</t>
  </si>
  <si>
    <t>PN=25 бар,</t>
  </si>
  <si>
    <t xml:space="preserve">Tраб.= -20...+120оC, </t>
  </si>
  <si>
    <t>Возможно использование с электроприводом, в качестве регулирующего клапана.</t>
  </si>
  <si>
    <t xml:space="preserve">Регулятор перепада давления  для систем тепло- и холодоснабжения, с импульсной трубкой и дренажным краном. </t>
  </si>
  <si>
    <t xml:space="preserve">РN=25 бар. </t>
  </si>
  <si>
    <t>Траб.=-20...+135оC .</t>
  </si>
  <si>
    <r>
      <rPr>
        <b/>
        <sz val="10"/>
        <rFont val="Arial"/>
        <family val="2"/>
        <charset val="204"/>
      </rPr>
      <t xml:space="preserve">Функции: автоматическое поддержание постоянного требуемого перепада давления, дренаж, перекрытие потока, </t>
    </r>
    <r>
      <rPr>
        <b/>
        <sz val="10"/>
        <color rgb="FF000000"/>
        <rFont val="Arial"/>
        <family val="2"/>
        <charset val="204"/>
      </rPr>
      <t>измерение давления.</t>
    </r>
  </si>
  <si>
    <r>
      <rPr>
        <b/>
        <sz val="16"/>
        <color rgb="FFC00000"/>
        <rFont val="Arial"/>
        <family val="2"/>
        <charset val="204"/>
      </rPr>
      <t>Дополнительное оборудование</t>
    </r>
  </si>
  <si>
    <t>Балансировочные клапаны БРОЕН TНERMO (термостатические)</t>
  </si>
  <si>
    <t>Комбинированные балансировочные клапаны, с внутренней резьбой,  для систем отопления, тепло- и холодоснабжения.</t>
  </si>
  <si>
    <r>
      <rPr>
        <b/>
        <sz val="10"/>
        <rFont val="Arial"/>
        <family val="2"/>
        <charset val="204"/>
      </rPr>
      <t xml:space="preserve">Функции: автоматическое ограничение и поддержание расхода, измерение расхода. При использовании с электроприводом </t>
    </r>
    <r>
      <rPr>
        <b/>
        <sz val="10"/>
        <color rgb="FF000000"/>
        <rFont val="Arial"/>
        <family val="2"/>
        <charset val="204"/>
      </rPr>
      <t>можно применять в качестве регулирующего клапана.</t>
    </r>
  </si>
  <si>
    <r>
      <rPr>
        <b/>
        <sz val="10"/>
        <color rgb="FF000000"/>
        <rFont val="Arial"/>
        <family val="2"/>
        <charset val="204"/>
      </rPr>
      <t>Присоединения:</t>
    </r>
    <r>
      <rPr>
        <sz val="10"/>
        <color rgb="FF000000"/>
        <rFont val="Arial"/>
        <family val="2"/>
        <charset val="204"/>
      </rPr>
      <t xml:space="preserve"> внутренняя резьба (корпус-латунь)</t>
    </r>
  </si>
  <si>
    <t>Номенклатура</t>
  </si>
  <si>
    <t>Цена</t>
  </si>
  <si>
    <t>9380160 Термометр для BROEN Thermo диапазон 0-120°С</t>
  </si>
  <si>
    <t>Basic р/р DN 015 PN 25 Kvs=1,8 м3/ч 43490000-001003 с дренажем</t>
  </si>
  <si>
    <t>Basic р/р DN 020 PN 25 Kvs=4,65 м3/ч 44490000-001003 с дренажем</t>
  </si>
  <si>
    <t>Basic р/р DN 025 PN 25 Kvs=7,4 м3/ч 45490000-001003 с дренажем</t>
  </si>
  <si>
    <t>Basic р/р DN 032 PN 25 Kvs=15,5 м3/ч 46490000-001003 с дренажем</t>
  </si>
  <si>
    <t>Basic р/р DN 040 PN 25 Kvs=25,7 м3/ч 47490000-001003 с дренажем</t>
  </si>
  <si>
    <t>Basic р/р DN 050 PN 25 Kvs=44 м3/ч 48490000-001003 с дренажем</t>
  </si>
  <si>
    <t>DP р/р DN 015 PN 25 перепад 0,05-0,25 бар 43550010-021003</t>
  </si>
  <si>
    <t>DP р/р DN 015 PN 25 перепад 0,2-0,4 бар 43550030-021003</t>
  </si>
  <si>
    <t>DP р/р DN 020 PN 25 перепад 0,05-0,25 бар 44550010-021003</t>
  </si>
  <si>
    <t>DP р/р DN 020 PN 25 перепад 0,2-0,4 бар 44550030-021003</t>
  </si>
  <si>
    <t>DP р/р DN 025 PN 25 перепад 0,05-0,25 бар 45550010-021003</t>
  </si>
  <si>
    <t>DP р/р DN 025 PN 25 перепад 0,2-0,4 бар 45550030-021003</t>
  </si>
  <si>
    <t>DP р/р DN 032 PN 25 перепад 0,05-0,25 бар 46550010-021003</t>
  </si>
  <si>
    <t>DP р/р DN 032 PN 25 перепад 0,2-0,4 бар 46550030-021003</t>
  </si>
  <si>
    <t>DP р/р DN 040 PN 25 перепад 0,05-0,25 бар 47550010-021003</t>
  </si>
  <si>
    <t>DP р/р DN 040 PN 25 перепад 0,2-0,4 бар 47550030-021003</t>
  </si>
  <si>
    <t>DP р/р DN 040 PN 25 перепад 0,35-0,75 бар 47550060-021003</t>
  </si>
  <si>
    <t>DP р/р DN 050 PN 25 перепад 0,05-0,25 бар 98550010-021003</t>
  </si>
  <si>
    <t>DP р/р DN 050 PN 25 перепад 0,2-0,4 бар 98550030-021003</t>
  </si>
  <si>
    <t>DP р/р DN 050 PN 25 перепад 0,35-0,75 бар 98550060-021003</t>
  </si>
  <si>
    <t>DP р/р DN 050 PN 25 перепад 0,60-1,0 бар 98550080-021003</t>
  </si>
  <si>
    <t>Dynamic р/р DN 015 PN 25 High 4360000H-000001</t>
  </si>
  <si>
    <t>Dynamic р/р DN 015 PN 25 Low 4360000L-000001</t>
  </si>
  <si>
    <t>Dynamic р/р DN 015 PN 25 Standart 4360000S-000001</t>
  </si>
  <si>
    <t>Dynamic р/р DN 020 PN 25 High 4460000H-000001</t>
  </si>
  <si>
    <t>Dynamic р/р DN 020 PN 25 Standart 4460000S-000001</t>
  </si>
  <si>
    <t>Dynamic р/р DN 025 PN 25 High 4560000H-000001</t>
  </si>
  <si>
    <t>Dynamic р/р DN 025 PN 25 Standart 4560000S-000001</t>
  </si>
  <si>
    <t>Dynamic р/р DN 032 PN 25 High 4660000H-000001</t>
  </si>
  <si>
    <t>Dynamic р/р DN 040 PN 25 High 4760000H-000001</t>
  </si>
  <si>
    <t>Dynamic р/р DN 040 PN 25 Standart 4760000S-000001</t>
  </si>
  <si>
    <t>Dynamic р/р DN 050 PN 25 High 4860000H-000001</t>
  </si>
  <si>
    <t>Dynamic ф/ф DN 065/80 PN 25 High 99600000-653200</t>
  </si>
  <si>
    <t>Dynamic ф/ф DN 065/80 PN 25 Low 99600000-653000</t>
  </si>
  <si>
    <t>Dynamic ф/ф DN 065/80 PN 25 Standart 99600000-653100</t>
  </si>
  <si>
    <t>Dynamic ф/ф DN 080/100 PN 25 High 99600000-100430</t>
  </si>
  <si>
    <t>Dynamic ф/ф DN 080/100 PN 25 Low 99600000-100410</t>
  </si>
  <si>
    <t>Dynamic ф/ф DN 080/100 PN 25 Standart 99600000-100420</t>
  </si>
  <si>
    <t>Dynamic ф/ф DN 125/150 PN 25 High 99600000-150520</t>
  </si>
  <si>
    <t>Dynamic ф/ф DN 125/150 PN 25 Standart 99600000-150510</t>
  </si>
  <si>
    <t>Dynamic ф/ф DN 200/250 PN 25 High 80597.038</t>
  </si>
  <si>
    <t>Thermo (30-50°С) р/р DN 015 PN 10 Kvs=1,3 м3/ч 83530030-000008</t>
  </si>
  <si>
    <t>Thermo (30-50°С) р/р DN 020 PN 10 Kvs=1,85 м3/ч 84530030-000008</t>
  </si>
  <si>
    <t>Thermo (50-60°С) р/р DN 015 PN 10 Kvs=1,3 м3/ч 83530050-000008</t>
  </si>
  <si>
    <t>Thermo (50-60°С) р/р DN 020 PN 10 Kvs=1,85 м3/ч 84530050-000008</t>
  </si>
  <si>
    <t>Thermo (50-60°С) р/р DN 025 PN 10 Kvs=2,10 м3/ч 85530050-000008</t>
  </si>
  <si>
    <t>V c дренажем р/р DN 015 PN 25 Kvs=1,71 м3/ч 4351000S-001673</t>
  </si>
  <si>
    <t>V c дренажем р/р DN 020 PN 25 Kvs=4,4 м3/ч 4451000S-001673</t>
  </si>
  <si>
    <t>V c дренажем р/р DN 025 PN 25 Kvs=7,46 м3/ч 4551000S-001673</t>
  </si>
  <si>
    <t>V c дренажем р/р DN 032 PN 25 Kvs=13,5 м3/ч 4651000S-001673</t>
  </si>
  <si>
    <t>V c дренажем р/р DN 040 PN 25 Kvs=23,7 м3/ч 4751000S-001673</t>
  </si>
  <si>
    <t>V c дренажем р/р DN 050 PN 25 Kvs=34,5 м3/ч 4851000S-001673</t>
  </si>
  <si>
    <t>V c дренажем ф/ф DN 015 PN 16 Kvs=1.71 м3/ч 4351500S-001673</t>
  </si>
  <si>
    <t>V c дренажем ф/ф DN 020 PN 16 Kvs=4.4 м3/ч 4451500S-001673</t>
  </si>
  <si>
    <t>V c дренажем ф/ф DN 025 PN 16 Kvs=7.46 м3/ч 4551500S-001673</t>
  </si>
  <si>
    <t>V c дренажем ф/ф DN 032 PN 16 Kvs=13.5 м3/ч 4651500S-001673</t>
  </si>
  <si>
    <t>V c дренажем ф/ф DN 040 PN 16 Kvs=23.7 м3/ч 4751500S-001673</t>
  </si>
  <si>
    <t>V c дренажем ф/ф DN 050 PN 16 Kvs=34.5 м3/ч 4851500S-001673</t>
  </si>
  <si>
    <t>V без дренажа р/р DN 015 PN 25 Kvs=1,71 м3/ч 4351000S-001003</t>
  </si>
  <si>
    <t>V без дренажа р/р DN 020 PN 25 Kvs=4,4 м3/ч 4451000S-001003</t>
  </si>
  <si>
    <t>V без дренажа р/р DN 025 PN 25 Kvs=7,46 м3/ч 4551000S-001003</t>
  </si>
  <si>
    <t>V без дренажа р/р DN 032 PN 25 Kvs=13,5 м3/ч 4651000S-001003</t>
  </si>
  <si>
    <t>V без дренажа р/р DN 040 PN 25 Kvs=23,7 м3/ч 4751000S-001003</t>
  </si>
  <si>
    <t>V без дренажа р/р DN 050 PN 25 Kvs=34,5 м3/ч 4851000S-001003</t>
  </si>
  <si>
    <t>Venturi DRV р/р DN 015 PN 25 Kvs=1,62 м3/ч 4350010L-001003</t>
  </si>
  <si>
    <t>Venturi DRV р/р DN 015 PN 25 Kvs=2,11 м3/ч 4350010S-001003</t>
  </si>
  <si>
    <t>Venturi DRV р/р DN 020 PN 25 Kvs=4,26 м3/ч 4450010L-001003</t>
  </si>
  <si>
    <t>Venturi DRV р/р DN 020 PN 25 Kvs=4,81 м3/ч 4450010S-001003</t>
  </si>
  <si>
    <t>Venturi DRV р/р DN 025 PN 25 Kvs=9,94 м3/ч 4550010S-001003</t>
  </si>
  <si>
    <t>Venturi DRV р/р DN 032 PN 25 Kvs=13,3 м3/ч 4650010S-001003</t>
  </si>
  <si>
    <t>Venturi DRV р/р DN 040 PN 25 Kvs=23,3 м3/ч 4750010S-001003</t>
  </si>
  <si>
    <t>Venturi DRV р/р DN 050 PN 25 Kvs=35,3 м3/ч 4850010S-001003</t>
  </si>
  <si>
    <t>Venturi DRV с/с DN 065 PN 16 Kvs=49,11 м3/ч 3916000-606005</t>
  </si>
  <si>
    <t>Venturi DRV с/с DN 080 PN 16 Kvs=70,94 м3/ч 3926000-606005</t>
  </si>
  <si>
    <t>Venturi DRV с/с DN 100 PN 16 Kvs=116,22 м3/ч 3936000-606005</t>
  </si>
  <si>
    <t>Venturi DRV с/с DN 125 PN 16 Kvs=116,22 м3/ч 3946000-606005</t>
  </si>
  <si>
    <t>Venturi DRV с/с DN 150 PN 16 Kvs=317,00 м3/ч 3956000-606005</t>
  </si>
  <si>
    <t>Venturi DRV с/с DN 200 PN 16 Kvs=422,00 м3/ч 3966000-606005</t>
  </si>
  <si>
    <t>Venturi DRV ф/ф DN 015 PN 16 Kvs=1,62 м3/ч 4350510L-001005</t>
  </si>
  <si>
    <t>Venturi DRV ф/ф DN 015 PN 16 Kvs=2,11 м3/ч 4350510S-001005</t>
  </si>
  <si>
    <t>Venturi DRV ф/ф DN 020 PN 16 Kvs=4,26 м3/ч 4450510L-001005</t>
  </si>
  <si>
    <t>Venturi DRV ф/ф DN 020 PN 16 Kvs=4,81 м3/ч 4450510S-001005</t>
  </si>
  <si>
    <t>Venturi DRV ф/ф DN 025 PN 16 Kvs=9,94 м3/ч 4550510S-001005</t>
  </si>
  <si>
    <t>Venturi DRV ф/ф DN 032 PN 16 Kvs=13,3 м3/ч 4650510S-001005</t>
  </si>
  <si>
    <t>Venturi DRV ф/ф DN 040 PN 16 Kvs=23,3 м3/ч 4750510S-001005</t>
  </si>
  <si>
    <t>Venturi DRV ф/ф DN 050 PN 16 Kvs=35,3 м3/ч 4850510S-001005</t>
  </si>
  <si>
    <t>Venturi DRV ф/ф DN 065 PN 16 Kvs=49,11 м3/ч 3916100-606005</t>
  </si>
  <si>
    <t>Venturi DRV ф/ф DN 080 PN 16 Kvs=70,94 м3/ч 3926100-606005</t>
  </si>
  <si>
    <t>Venturi DRV ф/ф DN 100 PN 16 Kvs=116,22 м3/ч 3936100-606005</t>
  </si>
  <si>
    <t>Venturi DRV ф/ф DN 125 PN 16 Kvs=116,22 м3/ч 3946100-606005</t>
  </si>
  <si>
    <t>Venturi DRV ф/ф DN 150 PN 16 Kvs=317,00 м3/ч 3956100-606005</t>
  </si>
  <si>
    <t>Venturi DRV ф/ф DN 200 PN 16 Kvs=422,00 м3/ч 3966100-606005</t>
  </si>
  <si>
    <t>Venturi FODRV р/р DN 015 PN 25 Kvs=0,63 м3/ч 4350000L-001003</t>
  </si>
  <si>
    <t>Venturi FODRV р/р DN 015 PN 25 Kvs=0,63 м3/ч с дренажем 4355000L-001003</t>
  </si>
  <si>
    <t>Venturi FODRV р/р DN 015 PN 25 Kvs=1,62 м3/ч 4350000S-001003</t>
  </si>
  <si>
    <t>Venturi FODRV р/р DN 015 PN 25 Kvs=1,62 м3/ч 4355000S-001003 с дренажем</t>
  </si>
  <si>
    <t>Venturi FODRV р/р DN 015 PN 25 Kvs=2,49 м3/ч 4350000H-001003</t>
  </si>
  <si>
    <t>Venturi FODRV р/р DN 015 PN 25 Kvs=2,49 м3/ч 4355000H-001003 с дренажем</t>
  </si>
  <si>
    <t>Venturi FODRV р/р DN 020 PN 25 Kvs=1,43 м3/ч 4450000L-001003</t>
  </si>
  <si>
    <t>Venturi FODRV р/р DN 020 PN 25 Kvs=1,43 м3/ч с дренажем 4455000L</t>
  </si>
  <si>
    <t>Venturi FODRV р/р DN 020 PN 25 Kvs=2,82 м3/ч 4450000S-001003</t>
  </si>
  <si>
    <t>Venturi FODRV р/р DN 020 PN 25 Kvs=2,82 м3/ч 4455000S-001003 с дренажем</t>
  </si>
  <si>
    <t>Venturi FODRV р/р DN 020 PN 25 Kvs=5,72 м3/ч 4450000H-001003</t>
  </si>
  <si>
    <t>Venturi FODRV р/р DN 020 PN 25 Kvs=5,72 м3/ч 4455000H-001003 с дренажем</t>
  </si>
  <si>
    <t>Venturi FODRV р/р DN 025 PN 25 Kvs=12,1 м3/ч 4550000H-001003</t>
  </si>
  <si>
    <t>Venturi FODRV р/р DN 025 PN 25 Kvs=12,1 м3/ч 4555000H-001003 с дренажем</t>
  </si>
  <si>
    <t>Venturi FODRV р/р DN 025 PN 25 Kvs=7,54 м3/ч 4550000S-001003</t>
  </si>
  <si>
    <t>Venturi FODRV р/р DN 025 PN 25 Kvs=7,54 м3/ч 4555000S-001003 с дренажем</t>
  </si>
  <si>
    <t>Venturi FODRV р/р DN 032 PN 25 Kvs=13,2 м3/ч 4650000H-001003</t>
  </si>
  <si>
    <t>Venturi FODRV р/р DN 032 PN 25 Kvs=13,2 м3/ч 4655000H-001003 с дренажем</t>
  </si>
  <si>
    <t>Venturi FODRV р/р DN 040 PN 25 Kvs=22,0 м3/ч 4750000H-001003</t>
  </si>
  <si>
    <t>Venturi FODRV р/р DN 040 PN 25 Kvs=22,0 м3/ч 4755000H-001003 с дренажем</t>
  </si>
  <si>
    <t>Venturi FODRV р/р DN 050 PN 25 Kvs=36,0 м3/ч 4850000H-001003</t>
  </si>
  <si>
    <t>Venturi FODRV р/р DN 050 PN 25 Kvs=36,0 м3/ч 4855000H-001003 с дренажем</t>
  </si>
  <si>
    <t>Venturi FODRV с/с DN 065 PN 16 Kvs=46,25 м3/ч 3947000-606005</t>
  </si>
  <si>
    <t>Venturi FODRV с/с DN 080 PN 16 Kvs=69,68 м3/ч 3947600-606005</t>
  </si>
  <si>
    <t>Venturi FODRV с/с DN 100 PN 16 Kvs=110,52 м3/ч 3948000-606005</t>
  </si>
  <si>
    <t>Venturi FODRV с/с DN 125 PN 16 Kvs=110,52 м3/ч 3948800-606005</t>
  </si>
  <si>
    <t>Venturi FODRV с/с DN 150 PN 16 Kvs=317,58 м3/ч 3949400-606005</t>
  </si>
  <si>
    <t>Venturi FODRV с/с DN 200 PN 16 Kvs=422,59 м3/ч 3950000-606005</t>
  </si>
  <si>
    <t>Venturi FODRV ф/ф DN 015 PN 16 Kvs=0,63 м3/ч 4350500L-001005</t>
  </si>
  <si>
    <t>Venturi FODRV ф/ф DN 015 PN 16 Kvs=1,62 м3/ч 4350500S-001005</t>
  </si>
  <si>
    <t>Venturi FODRV ф/ф DN 015 PN 16 Kvs=2,49 м3/ч 4350500H-001005</t>
  </si>
  <si>
    <t>Venturi FODRV ф/ф DN 015 PN 16 Kvs=2,49 м3/ч 4355500H-001005 с дренажем</t>
  </si>
  <si>
    <t>Venturi FODRV ф/ф DN 015 PN 16 Kvs=2,49 м3/ч 4355500H-001005 с дренажем, с ответными фланцами</t>
  </si>
  <si>
    <t>Venturi FODRV ф/ф DN 020 PN 16 Kvs=1,43 м3/ч 4450500L-001005</t>
  </si>
  <si>
    <t>Venturi FODRV ф/ф DN 020 PN 16 Kvs=2,82 м3/ч 4450500S-001005</t>
  </si>
  <si>
    <t>Venturi FODRV ф/ф DN 020 PN 16 Kvs=2,82 м3/ч 4450500S-001005 с дренажем</t>
  </si>
  <si>
    <t>Venturi FODRV ф/ф DN 020 PN 16 Kvs=5,72 м3/ч 4450500H-001005</t>
  </si>
  <si>
    <t>Venturi FODRV ф/ф DN 020 PN 16 Kvs=5,72 м3/ч 4455500H-001005 с дренажем</t>
  </si>
  <si>
    <t>Venturi FODRV ф/ф DN 020 PN 16 Kvs=5,72 м3/ч 4455500H-001005 с дренажем, с ответными фланцами</t>
  </si>
  <si>
    <t>Venturi FODRV ф/ф DN 020 PN 25 Kvs=1,43 м3/ч 4450500L-001005</t>
  </si>
  <si>
    <t>Venturi FODRV ф/ф DN 020 PN 25 Kvs=2,82 м3/ч 4450500S-001005</t>
  </si>
  <si>
    <t>Venturi FODRV ф/ф DN 025 PN 16 Kvs=12,1 м3/ч 4550500H-001005</t>
  </si>
  <si>
    <t>Venturi FODRV ф/ф DN 025 PN 16 Kvs=12,1 м3/ч 4555500H-001005 с дренажем</t>
  </si>
  <si>
    <t>Venturi FODRV ф/ф DN 025 PN 16 Kvs=12,1 м3/ч 4555500H-001005 с дренажем, с ответными фланцами</t>
  </si>
  <si>
    <t>Venturi FODRV ф/ф DN 025 PN 16 Kvs=2,82 м3/ч 4555500S-001005 с дренажем</t>
  </si>
  <si>
    <t>Venturi FODRV ф/ф DN 025 PN 16 Kvs=7,54 м3/ч 4550500S-001005</t>
  </si>
  <si>
    <t>Venturi FODRV ф/ф DN 032 PN 16 Kvs=13,2 м3/ч 4650500H-001005</t>
  </si>
  <si>
    <t>Venturi FODRV ф/ф DN 032 PN 16 Kvs=13,2 м3/ч 4655500H-001005 с дренажем</t>
  </si>
  <si>
    <t>Venturi FODRV ф/ф DN 032 PN 16 Kvs=13,2 м3/ч 4655500H-001005 с дренажем, с ответными фланцами</t>
  </si>
  <si>
    <t>Venturi FODRV ф/ф DN 040 PN 16 Kvs=22 м3/ч 4755500H-001005 с дренажем</t>
  </si>
  <si>
    <t>Venturi FODRV ф/ф DN 040 PN 16 Kvs=22 м3/ч 4755500H-001005 с дренажем, с ответными фланцами</t>
  </si>
  <si>
    <t>Venturi FODRV ф/ф DN 040 PN 16 Kvs=22,0 м3/ч 4750500H-001005</t>
  </si>
  <si>
    <t>Venturi FODRV ф/ф DN 050 PN 16 Kvs=36 м3/ч 4855500H-001005 с дренажем</t>
  </si>
  <si>
    <t>Venturi FODRV ф/ф DN 050 PN 16 Kvs=36 м3/ч 4855500H-001005 с дренажем, с ответными фланцами</t>
  </si>
  <si>
    <t>Venturi FODRV ф/ф DN 050 PN 16 Kvs=36,0 м3/ч 4850500H-001005</t>
  </si>
  <si>
    <t>Venturi FODRV ф/ф DN 065 PN 16 Kvs=46,25 м3/ч 3947100-606005 c дренажем, с ответными фланцами</t>
  </si>
  <si>
    <t>Venturi FODRV ф/ф DN 065 PN 16 Kvs=49,11 м3/ч 3947100-606005</t>
  </si>
  <si>
    <t>Venturi FODRV ф/ф DN 080 PN 16 Kvs=70,94 м3/ч 3947700-606005</t>
  </si>
  <si>
    <t>Venturi FODRV ф/ф DN 100 PN 16 Kvs=116,22 м3/ч 3948100-606005</t>
  </si>
  <si>
    <t>Venturi FODRV ф/ф DN 125 PN 16 Kvs=116,22 м3/ч 3948900-606005</t>
  </si>
  <si>
    <t>Venturi FODRV ф/ф DN 150 PN 16 Kvs=317,00 м3/ч 3949500-606005</t>
  </si>
  <si>
    <t>Venturi FODRV ф/ф DN 200 PN 16 Kvs=422,00 м3/ч 3950100-606005</t>
  </si>
  <si>
    <t>Venturi FODRV ф/ф DN 250 PN 16 Kvs=2990 м3/ч 3940600-680009</t>
  </si>
  <si>
    <t>Venturi FODRV ф/ф DN 300 PN 16 Kvs=4570 м3/ч 3941200-680009</t>
  </si>
  <si>
    <t>Venturi FODRV ф/ф DN 350 PN 16 Kvs=6130 м3/ч 3941800-680009</t>
  </si>
  <si>
    <t>Venturi FODRV ф/ф DN 400 PN 16 Kvs=7980 м3/ч 3942400-680009</t>
  </si>
  <si>
    <t>Venturi FODRV ф/ф DN 450 PN 16 Kvs=10100 м3/ч 3943000-680009</t>
  </si>
  <si>
    <t>Venturi FODRV ф/ф DN 500 PN 16 Kvs=12400 м3/ч 3943600-680009</t>
  </si>
  <si>
    <t>Venturi FODRV ф/ф DN 600 PN 16 Kvs=15600 м3/ч 3944200-680009</t>
  </si>
  <si>
    <t>Адаптер электропривода для клапанов Ballorex (Dynamic)</t>
  </si>
  <si>
    <t>Винт установочный с внутренним шестигранником М6х6 для BROEN Venturi FODRV, DRV DN 065-200 мм</t>
  </si>
  <si>
    <t>Дренажный порт DN 015 (внутренняя/внутренняя резьба)</t>
  </si>
  <si>
    <t>Дренажный порт DN 020 (внутренняя/внутренняя резьба)</t>
  </si>
  <si>
    <t>Дренажный порт DN 025 (внутренняя/внутренняя резьба)</t>
  </si>
  <si>
    <t>Дренажный порт для установки отдельно от клапана BROEN Dynamic 43500200-001003</t>
  </si>
  <si>
    <t>Дренажный порт для установки совместно с клапаном BROEN Dynamic 43503200-001003</t>
  </si>
  <si>
    <t>Запорный колпачек для BROEN Dynamic 43600005-000003</t>
  </si>
  <si>
    <t>Защитный стикер от изменения настроек для BROEN Venturi,V,Thermo (10шт.) 40500060-000003</t>
  </si>
  <si>
    <t>Измерительный ниппель для установки на дренажный кран БРОЕН DP</t>
  </si>
  <si>
    <t>Картридж с регулирующей мембраной для BROEN Dynamic исполнения High 436000-HH</t>
  </si>
  <si>
    <t>Картридж с регулирующей мембраной для BROEN Dynamic исполнения Low 436000-LL</t>
  </si>
  <si>
    <t>Картридж с регулирующей мембраной для BROEN Dynamic исполнения Standart 436000-SS</t>
  </si>
  <si>
    <t>Корпус клапана комбинированного BROEN Dynamic 43600000-000001</t>
  </si>
  <si>
    <t>Крышка рукоятки для клапана БРОЕН Venturi DN 020 H</t>
  </si>
  <si>
    <t>Крышка рукоятки для клапана БРОЕН Venturi DN 025 H</t>
  </si>
  <si>
    <t>Крышка рукоятки для клапана БРОЕН Venturi DN 025 S</t>
  </si>
  <si>
    <t>Крышка рукоятки для клапана БРОЕН Venturi DN 032 H</t>
  </si>
  <si>
    <t>Крышка рукоятки для клапана БРОЕН Venturi DN 040 H</t>
  </si>
  <si>
    <t>Крышка рукоятки для клапана БРОЕН Venturi DN 050 H</t>
  </si>
  <si>
    <t>Основание рукоятки DN 015 - 025</t>
  </si>
  <si>
    <t>Основание рукоятки DN 032 - 050</t>
  </si>
  <si>
    <t>Пресс фитинги для BROEN Dynamic (2 шт.) 83504006-000003</t>
  </si>
  <si>
    <t>Прибор гидравлической балансировки БРОЕН Т650</t>
  </si>
  <si>
    <t>Редуктор для BROEN Venturi DN 250</t>
  </si>
  <si>
    <t>Рукоятка 602.015.16.BASIC (20-25.16;T)</t>
  </si>
  <si>
    <t>Рукоятка 602.032.16.BASIC (40-50.16;T)</t>
  </si>
  <si>
    <t>Рукоятка 602.065.16.КШТ (T)</t>
  </si>
  <si>
    <t>Рукоятка 602.080.16.КШТ (T)</t>
  </si>
  <si>
    <t>Рукоятка 602.100.16.КШТ (125.16; T)</t>
  </si>
  <si>
    <t>Рукоятка 602.150.16.КШТ (T)</t>
  </si>
  <si>
    <t>Теплоизоляционная скорлупа для BROEN V(Vario) и Basic DN 015 96M0273-000005</t>
  </si>
  <si>
    <t>Теплоизоляционная скорлупа для BROEN V(Vario) и Basic DN 020 96M0274-000005</t>
  </si>
  <si>
    <t>Теплоизоляционная скорлупа для BROEN V(Vario) и Basic DN 025 96M0275-000005</t>
  </si>
  <si>
    <t>Теплоизоляционная скорлупа для BROEN V(Vario) и Basic DN 032 96M0276-000005</t>
  </si>
  <si>
    <t>Теплоизоляционная скорлупа для BROEN V(Vario) и Basic DN 040 96M0277-000005</t>
  </si>
  <si>
    <t>Теплоизоляционная скорлупа для BROEN V(Vario) и Basic DN 050 96M0278-000005</t>
  </si>
  <si>
    <t>Теплоизоляционная скорлупа для BROEN Venturi (с дренажем и без) DN 015 96M0279-000005</t>
  </si>
  <si>
    <t>Теплоизоляционная скорлупа для BROEN Venturi (с дренажем и без) DN 020 96M0280-000005</t>
  </si>
  <si>
    <t>Теплоизоляционная скорлупа для BROEN Venturi (с дренажем и без) DN 025 96M0281-000005</t>
  </si>
  <si>
    <t>Теплоизоляционная скорлупа для BROEN Venturi (с дренажем и без) DN 032 96M0282-000005</t>
  </si>
  <si>
    <t>Теплоизоляционная скорлупа для BROEN Venturi (с дренажем и без) DN 040 96M0283-000005</t>
  </si>
  <si>
    <t>Теплоизоляционная скорлупа для BROEN Venturi (с дренажем и без) DN 050 96M0284-000005</t>
  </si>
  <si>
    <t>Теплоизоляционная скорлупа для BROEN Venturi (только без дренажа) DN 015 96M0240-000005</t>
  </si>
  <si>
    <t>Теплоизоляционная скорлупа для BROEN Venturi (только без дренажа) DN 020 96M0241-000005</t>
  </si>
  <si>
    <t>Теплоизоляционная скорлупа для BROEN Venturi (только без дренажа) DN 025 96M0242-000005</t>
  </si>
  <si>
    <t>Теплоизоляционная скорлупа для BROEN Venturi (только без дренажа) DN 032 96M0243-000005</t>
  </si>
  <si>
    <t>Теплоизоляционная скорлупа для BROEN Venturi (только без дренажа) DN 040 96M0244-000005</t>
  </si>
  <si>
    <t>Теплоизоляционная скорлупа для BROEN Venturi (только без дренажа) DN 050 96M0245-000005</t>
  </si>
  <si>
    <t>Термостатический элемент для BROEN Thermo DN 015 настройка 50-60°С 6300400</t>
  </si>
  <si>
    <t>Трубка импульсная с присоединением G 1/16" для BROEN DP</t>
  </si>
  <si>
    <t>Фильтры для Расходомера BROEN Venturi Flowmeter 5901530.</t>
  </si>
  <si>
    <t>Фиттинг для присоединения импульсной трубки 1/16" для Ballorex Venturi, Ballorex V, Ballorex Basic DN 015 - 050</t>
  </si>
  <si>
    <t>Фиттинг для присоединения импульсной трубки 1/2 наружная 1/16 внутреняя  для Ballorex Venturi, Ballorex V, Ballorex Basic DN 015 - 050</t>
  </si>
  <si>
    <t>Фиттинг для присоединения импульсной трубки 1/4" для Ballorex Venturi, Ballorex V, Ballorex Basic DN 015 - 050</t>
  </si>
  <si>
    <t>Шестигранный ключ 12х55х136 мм для BROEN Venturi FODRV, DRV DN 150-200 мм</t>
  </si>
  <si>
    <t>Шестигранный ключ 14мм для BROEN Venturi FODRV, DRV DN 150-200 мм</t>
  </si>
  <si>
    <t>Шестигранный ключ 3мм для BROEN Venturi FODRV, DRV, V DN 015-025 мм</t>
  </si>
  <si>
    <t>Шестигранный ключ 3х16х36 мм для BROEN Venturi FODRV, DRV DN 65-200 мм</t>
  </si>
  <si>
    <t>Шестигранный ключ 5мм для BROEN Venturi FODRV, DRV, V DN 032-050 мм</t>
  </si>
  <si>
    <t>Шестигранный ключ 6х30х170 мм для BROEN Venturi FODRV, DRV DN 65-125 мм</t>
  </si>
  <si>
    <t>Шестигранный ключ 7мм для BROEN Venturi FODRV, DRV DN 065-125 мм</t>
  </si>
  <si>
    <t>Шестигранный ключ для DN 010-050 Allen key</t>
  </si>
  <si>
    <t>Шестигранный ключ для DN 065-125 Allen key</t>
  </si>
  <si>
    <t>Шестигранный ключ для DN 150 Allen key</t>
  </si>
  <si>
    <t>Штифт конический 3х10 для BROEN Venturi FODRV, DRV DN 065-200 мм</t>
  </si>
  <si>
    <t>Штуцеры для прибора FLOWMETER</t>
  </si>
  <si>
    <t>Электромеханический привод 2-х позиционный для Dynamic DN 040-050 питание 230 В 47600012</t>
  </si>
  <si>
    <t>Электромеханический привод 2-х позиционный для Dynamic DN 040-050 питание 24 В 47600013</t>
  </si>
  <si>
    <t>Электромеханический привод 2-х позиционный для Dynamic DN 065-150 питание 24 В</t>
  </si>
  <si>
    <t>Электромеханический привод аналоговый для Dynamic DN 040-050 питание 24 В сигнал 0-10 В 80597.0113</t>
  </si>
  <si>
    <t>Электропривод 2-х позиционный 230 В 43600012-000009</t>
  </si>
  <si>
    <t>Электропривод 2-х позиционный 24 В 43600013-000009</t>
  </si>
  <si>
    <t>Электропривод аналоговый питание 24 В сигнал 0-10 В 43600011-000009</t>
  </si>
  <si>
    <t>4350010l-001003</t>
  </si>
  <si>
    <t>4450010L-001003</t>
  </si>
  <si>
    <t>4350010S-001003</t>
  </si>
  <si>
    <t>4450010S-001003</t>
  </si>
  <si>
    <t>4550010S-001003</t>
  </si>
  <si>
    <t>4650010S-001003</t>
  </si>
  <si>
    <t>4750010S-001003</t>
  </si>
  <si>
    <t>4850010S-001003</t>
  </si>
  <si>
    <t>4350510L-001005</t>
  </si>
  <si>
    <t>4450510L-001005</t>
  </si>
  <si>
    <t>4350510S-001005</t>
  </si>
  <si>
    <t>4450510S-001005</t>
  </si>
  <si>
    <t>4550510S-001005</t>
  </si>
  <si>
    <t>4650510S-001005</t>
  </si>
  <si>
    <t>4750510S-001005</t>
  </si>
  <si>
    <t>4850510S-001005</t>
  </si>
  <si>
    <t>3916000-606005</t>
  </si>
  <si>
    <t>3926000-606005</t>
  </si>
  <si>
    <t>3936000-606005</t>
  </si>
  <si>
    <t>3946000-606005</t>
  </si>
  <si>
    <t>3956000-606005</t>
  </si>
  <si>
    <t>3966000-606005</t>
  </si>
  <si>
    <t>3916100-606005</t>
  </si>
  <si>
    <t>3926100-606005</t>
  </si>
  <si>
    <t>3936100-606005</t>
  </si>
  <si>
    <t>3946100-606005</t>
  </si>
  <si>
    <t>3956100-606005</t>
  </si>
  <si>
    <t>3966100-606005</t>
  </si>
  <si>
    <t>4350000h-001003</t>
  </si>
  <si>
    <t>4550000h-001003</t>
  </si>
  <si>
    <t>4650000h-001003</t>
  </si>
  <si>
    <t>4750000h-001003</t>
  </si>
  <si>
    <t>4850000h-001003</t>
  </si>
  <si>
    <t>3947000-606005</t>
  </si>
  <si>
    <t>3947600-606005</t>
  </si>
  <si>
    <t>3948000-606005</t>
  </si>
  <si>
    <t>3948800-606005</t>
  </si>
  <si>
    <t>3949400-606005</t>
  </si>
  <si>
    <t>3950000-606005</t>
  </si>
  <si>
    <t>3947100-606005</t>
  </si>
  <si>
    <t>3947700-606005</t>
  </si>
  <si>
    <t>3948100-606005</t>
  </si>
  <si>
    <t>3948900-606005</t>
  </si>
  <si>
    <t>3949500-606005</t>
  </si>
  <si>
    <t>3950100-606005</t>
  </si>
  <si>
    <t>3940600-680009</t>
  </si>
  <si>
    <t>3941200-680009</t>
  </si>
  <si>
    <t>3941800-680009</t>
  </si>
  <si>
    <t>3942400-680009</t>
  </si>
  <si>
    <t>3943000-680009</t>
  </si>
  <si>
    <t>3943600-680009</t>
  </si>
  <si>
    <t>3944200-680009</t>
  </si>
  <si>
    <t>4355000h-001003</t>
  </si>
  <si>
    <t>4455000h-001003</t>
  </si>
  <si>
    <t>4555000h-001003</t>
  </si>
  <si>
    <t>4655000H-001003</t>
  </si>
  <si>
    <t>4755000H-001003</t>
  </si>
  <si>
    <t>4855000H-001003</t>
  </si>
  <si>
    <t>4355000l-001003</t>
  </si>
  <si>
    <t>4455000l-001003</t>
  </si>
  <si>
    <t>4355000S-001003</t>
  </si>
  <si>
    <t>4555500S-001005</t>
  </si>
  <si>
    <t>4351000S-001673</t>
  </si>
  <si>
    <t>4451000S-001673</t>
  </si>
  <si>
    <t>4551000S-001673</t>
  </si>
  <si>
    <t>4651000S-001673</t>
  </si>
  <si>
    <t>4751000S-001673</t>
  </si>
  <si>
    <t>4851000S-001673</t>
  </si>
  <si>
    <t>43550010-021003</t>
  </si>
  <si>
    <t>44550010-021003</t>
  </si>
  <si>
    <t>45550010-021003</t>
  </si>
  <si>
    <t>46550010-021003</t>
  </si>
  <si>
    <t>47550010-021003</t>
  </si>
  <si>
    <t>98550010-021003</t>
  </si>
  <si>
    <t>43550030-021003</t>
  </si>
  <si>
    <t>44550030-021003</t>
  </si>
  <si>
    <t>45550030-021003</t>
  </si>
  <si>
    <t>46550030-021003</t>
  </si>
  <si>
    <t>47550030-021003</t>
  </si>
  <si>
    <t>98550030-021003</t>
  </si>
  <si>
    <t>47550060-021003</t>
  </si>
  <si>
    <t>98550060-021003</t>
  </si>
  <si>
    <t>98550080-021003</t>
  </si>
  <si>
    <t>4560000h-000001</t>
  </si>
  <si>
    <t>4660000h-000001</t>
  </si>
  <si>
    <t>4760000H-000001</t>
  </si>
  <si>
    <t>4860000h-000001</t>
  </si>
  <si>
    <t>99600000-653200</t>
  </si>
  <si>
    <t>80597.038</t>
  </si>
  <si>
    <t>99600000-653000</t>
  </si>
  <si>
    <t>4460000s-000001</t>
  </si>
  <si>
    <t>4560000s-000001</t>
  </si>
  <si>
    <t>4760000s-000001</t>
  </si>
  <si>
    <t>99600000-653100</t>
  </si>
  <si>
    <t>80597.034 BRU</t>
  </si>
  <si>
    <t>10560.932</t>
  </si>
  <si>
    <t>80597.0114</t>
  </si>
  <si>
    <t>80597.0113</t>
  </si>
  <si>
    <t>43600012-000009</t>
  </si>
  <si>
    <t>43600013-000009</t>
  </si>
  <si>
    <t>43600011-000009</t>
  </si>
  <si>
    <t>92F0025</t>
  </si>
  <si>
    <t>43500200-001003</t>
  </si>
  <si>
    <t>44500200-001003</t>
  </si>
  <si>
    <t>45500200-001003</t>
  </si>
  <si>
    <t>43503200-001003</t>
  </si>
  <si>
    <t>43600005-000003</t>
  </si>
  <si>
    <t>40500060-000003</t>
  </si>
  <si>
    <t>41550042-000003</t>
  </si>
  <si>
    <t>436000-HH</t>
  </si>
  <si>
    <t>436000-LL</t>
  </si>
  <si>
    <t>436000-SS</t>
  </si>
  <si>
    <t>43600000-000001</t>
  </si>
  <si>
    <t>BA44500052-H</t>
  </si>
  <si>
    <t>BA45500052-H</t>
  </si>
  <si>
    <t>BA45500052-S</t>
  </si>
  <si>
    <t>BA46500052-H</t>
  </si>
  <si>
    <t>BA47500052-H</t>
  </si>
  <si>
    <t>BA48500052-H</t>
  </si>
  <si>
    <t>BA43500051</t>
  </si>
  <si>
    <t>BA46500051</t>
  </si>
  <si>
    <t>83504006-000003</t>
  </si>
  <si>
    <t>96M0215-000009</t>
  </si>
  <si>
    <t>BA43500050</t>
  </si>
  <si>
    <t>BA46500050</t>
  </si>
  <si>
    <t>3915028-600005</t>
  </si>
  <si>
    <t>3925028-600005</t>
  </si>
  <si>
    <t>3935028-600005</t>
  </si>
  <si>
    <t>3935528-600005</t>
  </si>
  <si>
    <t>0845 231 12</t>
  </si>
  <si>
    <t>96M0273-000005</t>
  </si>
  <si>
    <t>96M0274-000005</t>
  </si>
  <si>
    <t>96m0275-000005</t>
  </si>
  <si>
    <t>96M0276-000005</t>
  </si>
  <si>
    <t>96M0277-000005</t>
  </si>
  <si>
    <t>96M0278-000005</t>
  </si>
  <si>
    <t>96m0279-000005</t>
  </si>
  <si>
    <t>96m0280-000005</t>
  </si>
  <si>
    <t>96m0281-000005</t>
  </si>
  <si>
    <t>96m0282-000005</t>
  </si>
  <si>
    <t>96m0283-000005</t>
  </si>
  <si>
    <t>96m0284-000005</t>
  </si>
  <si>
    <t>96M0240-000005</t>
  </si>
  <si>
    <t>96m0241-000005</t>
  </si>
  <si>
    <t>96m0242-000005</t>
  </si>
  <si>
    <t>96m0243-000005</t>
  </si>
  <si>
    <t>96M0244-000005</t>
  </si>
  <si>
    <t>96m0245-000005</t>
  </si>
  <si>
    <t>43550040-000003</t>
  </si>
  <si>
    <t>80597.1008</t>
  </si>
  <si>
    <t>41550043-000003</t>
  </si>
  <si>
    <t>41550041-000003</t>
  </si>
  <si>
    <t>41550046-000003</t>
  </si>
  <si>
    <t>Bal31750</t>
  </si>
  <si>
    <t>Bal48785</t>
  </si>
  <si>
    <t>96K0005</t>
  </si>
  <si>
    <t>Bal48787</t>
  </si>
  <si>
    <t>96K0006</t>
  </si>
  <si>
    <t>Bal36559</t>
  </si>
  <si>
    <t>010-050 Allen key</t>
  </si>
  <si>
    <t>065-125 Allen key</t>
  </si>
  <si>
    <t>150 Allen key</t>
  </si>
  <si>
    <t>92n0007</t>
  </si>
  <si>
    <t>от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</si>
</sst>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"/>
    <numFmt numFmtId="166" formatCode="###0;###0"/>
  </numFmts>
  <fonts count="29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Myriad Pro"/>
      <family val="2"/>
    </font>
    <font>
      <b/>
      <sz val="18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0"/>
      <color indexed="55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name val="Calibri"/>
      <family val="2"/>
      <charset val="204"/>
    </font>
    <font>
      <sz val="8"/>
      <name val="Arial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  <charset val="204"/>
    </font>
    <font>
      <b/>
      <sz val="18"/>
      <color theme="0"/>
      <name val="Arial"/>
      <family val="2"/>
      <charset val="204"/>
    </font>
    <font>
      <sz val="10"/>
      <color rgb="FFC00000"/>
      <name val="Arial"/>
      <family val="2"/>
      <charset val="204"/>
    </font>
    <font>
      <sz val="16"/>
      <color rgb="FFC00000"/>
      <name val="Arial"/>
      <family val="2"/>
      <charset val="204"/>
    </font>
    <font>
      <b/>
      <sz val="16"/>
      <color rgb="FFC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1" fillId="0" borderId="0"/>
  </cellStyleXfs>
  <cellXfs count="292">
    <xf numFmtId="0" fontId="0" fillId="0" borderId="0" xfId="0"/>
    <xf numFmtId="0" fontId="0" fillId="2" borderId="0" xfId="0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165" fontId="2" fillId="3" borderId="0" xfId="0" applyNumberFormat="1" applyFont="1" applyFill="1" applyBorder="1" applyAlignment="1">
      <alignment horizontal="left" vertical="top"/>
    </xf>
    <xf numFmtId="164" fontId="2" fillId="3" borderId="0" xfId="1" applyFont="1" applyFill="1" applyBorder="1" applyAlignment="1">
      <alignment horizontal="left" vertical="top"/>
    </xf>
    <xf numFmtId="164" fontId="2" fillId="3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shrinkToFit="1"/>
    </xf>
    <xf numFmtId="0" fontId="11" fillId="3" borderId="0" xfId="0" applyFont="1" applyFill="1" applyBorder="1" applyAlignment="1">
      <alignment horizontal="left" vertical="top"/>
    </xf>
    <xf numFmtId="164" fontId="2" fillId="3" borderId="0" xfId="1" applyFont="1" applyFill="1" applyBorder="1" applyAlignment="1">
      <alignment horizontal="left" vertical="top" shrinkToFit="1"/>
    </xf>
    <xf numFmtId="164" fontId="2" fillId="3" borderId="0" xfId="0" applyNumberFormat="1" applyFont="1" applyFill="1" applyBorder="1" applyAlignment="1">
      <alignment horizontal="left" vertical="top" shrinkToFit="1"/>
    </xf>
    <xf numFmtId="0" fontId="1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horizontal="center" vertical="top"/>
    </xf>
    <xf numFmtId="164" fontId="2" fillId="0" borderId="8" xfId="1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2" fontId="9" fillId="3" borderId="0" xfId="0" applyNumberFormat="1" applyFont="1" applyFill="1" applyBorder="1" applyAlignment="1">
      <alignment horizontal="left" vertical="center"/>
    </xf>
    <xf numFmtId="164" fontId="2" fillId="0" borderId="0" xfId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center"/>
    </xf>
    <xf numFmtId="14" fontId="2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2" fontId="13" fillId="5" borderId="0" xfId="0" applyNumberFormat="1" applyFont="1" applyFill="1" applyBorder="1" applyAlignment="1">
      <alignment horizontal="left" vertical="center"/>
    </xf>
    <xf numFmtId="164" fontId="13" fillId="5" borderId="0" xfId="1" applyFont="1" applyFill="1" applyBorder="1" applyAlignment="1">
      <alignment horizontal="left" vertical="center"/>
    </xf>
    <xf numFmtId="164" fontId="13" fillId="5" borderId="0" xfId="0" applyNumberFormat="1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top"/>
    </xf>
    <xf numFmtId="164" fontId="14" fillId="5" borderId="0" xfId="1" applyFont="1" applyFill="1" applyBorder="1" applyAlignment="1">
      <alignment horizontal="left" vertical="top"/>
    </xf>
    <xf numFmtId="164" fontId="14" fillId="5" borderId="0" xfId="0" applyNumberFormat="1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165" fontId="9" fillId="3" borderId="4" xfId="0" applyNumberFormat="1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165" fontId="9" fillId="0" borderId="12" xfId="0" applyNumberFormat="1" applyFont="1" applyFill="1" applyBorder="1" applyAlignment="1">
      <alignment horizontal="center" vertical="top"/>
    </xf>
    <xf numFmtId="165" fontId="9" fillId="0" borderId="4" xfId="0" applyNumberFormat="1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165" fontId="9" fillId="0" borderId="13" xfId="0" applyNumberFormat="1" applyFont="1" applyFill="1" applyBorder="1" applyAlignment="1">
      <alignment horizontal="center" vertical="top"/>
    </xf>
    <xf numFmtId="165" fontId="9" fillId="3" borderId="12" xfId="0" applyNumberFormat="1" applyFont="1" applyFill="1" applyBorder="1" applyAlignment="1">
      <alignment horizontal="center" vertical="top"/>
    </xf>
    <xf numFmtId="165" fontId="9" fillId="3" borderId="13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 vertical="top" shrinkToFit="1"/>
    </xf>
    <xf numFmtId="164" fontId="12" fillId="3" borderId="0" xfId="1" applyFont="1" applyFill="1" applyBorder="1" applyAlignment="1">
      <alignment horizontal="left" vertical="top" shrinkToFit="1"/>
    </xf>
    <xf numFmtId="164" fontId="12" fillId="3" borderId="0" xfId="0" applyNumberFormat="1" applyFont="1" applyFill="1" applyBorder="1" applyAlignment="1">
      <alignment horizontal="left" vertical="top" shrinkToFit="1"/>
    </xf>
    <xf numFmtId="0" fontId="0" fillId="3" borderId="0" xfId="0" applyFill="1" applyBorder="1" applyAlignment="1">
      <alignment horizontal="left" vertical="top" shrinkToFit="1"/>
    </xf>
    <xf numFmtId="0" fontId="2" fillId="4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2" fillId="0" borderId="7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top"/>
    </xf>
    <xf numFmtId="164" fontId="2" fillId="0" borderId="8" xfId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164" fontId="13" fillId="0" borderId="0" xfId="1" applyFont="1" applyFill="1" applyBorder="1" applyAlignment="1">
      <alignment horizontal="left" vertical="center"/>
    </xf>
    <xf numFmtId="164" fontId="13" fillId="3" borderId="0" xfId="1" applyNumberFormat="1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3" fillId="0" borderId="7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top"/>
    </xf>
    <xf numFmtId="164" fontId="0" fillId="3" borderId="0" xfId="0" applyNumberForma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166" fontId="9" fillId="3" borderId="16" xfId="0" applyNumberFormat="1" applyFont="1" applyFill="1" applyBorder="1" applyAlignment="1">
      <alignment horizontal="center" vertical="top"/>
    </xf>
    <xf numFmtId="166" fontId="9" fillId="3" borderId="6" xfId="0" applyNumberFormat="1" applyFont="1" applyFill="1" applyBorder="1" applyAlignment="1">
      <alignment horizontal="center" vertical="top"/>
    </xf>
    <xf numFmtId="166" fontId="9" fillId="3" borderId="17" xfId="0" applyNumberFormat="1" applyFont="1" applyFill="1" applyBorder="1" applyAlignment="1">
      <alignment horizontal="center" vertical="top"/>
    </xf>
    <xf numFmtId="166" fontId="9" fillId="3" borderId="8" xfId="0" applyNumberFormat="1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2" fontId="9" fillId="0" borderId="8" xfId="0" applyNumberFormat="1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top"/>
    </xf>
    <xf numFmtId="166" fontId="9" fillId="3" borderId="0" xfId="0" applyNumberFormat="1" applyFont="1" applyFill="1" applyBorder="1" applyAlignment="1">
      <alignment horizontal="left" vertical="top"/>
    </xf>
    <xf numFmtId="1" fontId="2" fillId="3" borderId="0" xfId="0" applyNumberFormat="1" applyFont="1" applyFill="1" applyBorder="1" applyAlignment="1">
      <alignment horizontal="left" vertical="top"/>
    </xf>
    <xf numFmtId="0" fontId="2" fillId="4" borderId="15" xfId="0" applyFont="1" applyFill="1" applyBorder="1" applyAlignment="1">
      <alignment horizontal="left" vertical="top"/>
    </xf>
    <xf numFmtId="166" fontId="9" fillId="3" borderId="20" xfId="0" applyNumberFormat="1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166" fontId="9" fillId="3" borderId="21" xfId="0" applyNumberFormat="1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center" vertical="top"/>
    </xf>
    <xf numFmtId="166" fontId="9" fillId="3" borderId="22" xfId="0" applyNumberFormat="1" applyFont="1" applyFill="1" applyBorder="1" applyAlignment="1">
      <alignment horizontal="center" vertical="top"/>
    </xf>
    <xf numFmtId="0" fontId="12" fillId="3" borderId="23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top"/>
    </xf>
    <xf numFmtId="0" fontId="12" fillId="3" borderId="25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12" fillId="4" borderId="8" xfId="0" applyFont="1" applyFill="1" applyBorder="1" applyAlignment="1">
      <alignment horizontal="center" vertical="top" shrinkToFit="1"/>
    </xf>
    <xf numFmtId="0" fontId="2" fillId="4" borderId="8" xfId="0" applyFont="1" applyFill="1" applyBorder="1" applyAlignment="1">
      <alignment horizontal="center" vertical="top" shrinkToFit="1"/>
    </xf>
    <xf numFmtId="0" fontId="2" fillId="4" borderId="7" xfId="0" applyFont="1" applyFill="1" applyBorder="1" applyAlignment="1">
      <alignment horizontal="center" vertical="top" shrinkToFit="1"/>
    </xf>
    <xf numFmtId="0" fontId="2" fillId="4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top" wrapText="1"/>
    </xf>
    <xf numFmtId="166" fontId="9" fillId="3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164" fontId="12" fillId="3" borderId="0" xfId="1" applyFont="1" applyFill="1" applyBorder="1" applyAlignment="1">
      <alignment horizontal="left" vertical="top"/>
    </xf>
    <xf numFmtId="164" fontId="12" fillId="3" borderId="0" xfId="0" applyNumberFormat="1" applyFont="1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2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3" borderId="29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164" fontId="12" fillId="0" borderId="7" xfId="1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0" borderId="7" xfId="1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164" fontId="13" fillId="0" borderId="7" xfId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164" fontId="13" fillId="0" borderId="8" xfId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 vertical="top" wrapText="1"/>
    </xf>
    <xf numFmtId="0" fontId="2" fillId="4" borderId="31" xfId="0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center"/>
    </xf>
    <xf numFmtId="165" fontId="2" fillId="4" borderId="32" xfId="0" applyNumberFormat="1" applyFont="1" applyFill="1" applyBorder="1" applyAlignment="1">
      <alignment horizontal="center" vertical="center"/>
    </xf>
    <xf numFmtId="164" fontId="12" fillId="4" borderId="32" xfId="1" applyFont="1" applyFill="1" applyBorder="1" applyAlignment="1">
      <alignment horizontal="center" vertical="center"/>
    </xf>
    <xf numFmtId="164" fontId="2" fillId="4" borderId="33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/>
    </xf>
    <xf numFmtId="164" fontId="2" fillId="0" borderId="25" xfId="1" applyFont="1" applyFill="1" applyBorder="1" applyAlignment="1">
      <alignment horizontal="center" vertical="top"/>
    </xf>
    <xf numFmtId="164" fontId="13" fillId="0" borderId="24" xfId="1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 vertical="top"/>
    </xf>
    <xf numFmtId="165" fontId="2" fillId="7" borderId="0" xfId="0" applyNumberFormat="1" applyFont="1" applyFill="1" applyBorder="1" applyAlignment="1">
      <alignment horizontal="left" vertical="top"/>
    </xf>
    <xf numFmtId="164" fontId="2" fillId="7" borderId="0" xfId="1" applyFont="1" applyFill="1" applyBorder="1" applyAlignment="1">
      <alignment horizontal="left" vertical="top"/>
    </xf>
    <xf numFmtId="164" fontId="2" fillId="7" borderId="0" xfId="0" applyNumberFormat="1" applyFont="1" applyFill="1" applyBorder="1" applyAlignment="1">
      <alignment horizontal="left" vertical="top"/>
    </xf>
    <xf numFmtId="0" fontId="2" fillId="7" borderId="0" xfId="0" applyFont="1" applyFill="1" applyBorder="1" applyAlignment="1">
      <alignment vertical="top"/>
    </xf>
    <xf numFmtId="0" fontId="22" fillId="7" borderId="0" xfId="0" applyFont="1" applyFill="1" applyBorder="1" applyAlignment="1">
      <alignment horizontal="left" vertical="top"/>
    </xf>
    <xf numFmtId="0" fontId="23" fillId="3" borderId="0" xfId="0" applyFont="1" applyFill="1" applyBorder="1" applyAlignment="1">
      <alignment horizontal="left" vertical="top"/>
    </xf>
    <xf numFmtId="0" fontId="24" fillId="3" borderId="0" xfId="0" applyFont="1" applyFill="1" applyBorder="1" applyAlignment="1">
      <alignment horizontal="left" vertical="top"/>
    </xf>
    <xf numFmtId="165" fontId="23" fillId="3" borderId="0" xfId="0" applyNumberFormat="1" applyFont="1" applyFill="1" applyBorder="1" applyAlignment="1">
      <alignment horizontal="left" vertical="top"/>
    </xf>
    <xf numFmtId="164" fontId="23" fillId="3" borderId="0" xfId="1" applyFont="1" applyFill="1" applyBorder="1" applyAlignment="1">
      <alignment horizontal="left" vertical="top"/>
    </xf>
    <xf numFmtId="164" fontId="23" fillId="3" borderId="0" xfId="0" applyNumberFormat="1" applyFont="1" applyFill="1" applyBorder="1" applyAlignment="1">
      <alignment horizontal="left" vertical="top"/>
    </xf>
    <xf numFmtId="0" fontId="23" fillId="3" borderId="0" xfId="0" applyFont="1" applyFill="1" applyBorder="1" applyAlignment="1">
      <alignment vertical="top"/>
    </xf>
    <xf numFmtId="0" fontId="13" fillId="3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/>
    </xf>
    <xf numFmtId="164" fontId="2" fillId="0" borderId="26" xfId="1" applyFont="1" applyFill="1" applyBorder="1" applyAlignment="1">
      <alignment horizontal="center" vertical="top"/>
    </xf>
    <xf numFmtId="164" fontId="13" fillId="0" borderId="0" xfId="1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top"/>
    </xf>
    <xf numFmtId="164" fontId="13" fillId="0" borderId="25" xfId="1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top"/>
    </xf>
    <xf numFmtId="165" fontId="2" fillId="4" borderId="8" xfId="0" applyNumberFormat="1" applyFont="1" applyFill="1" applyBorder="1" applyAlignment="1">
      <alignment horizontal="center" vertical="center"/>
    </xf>
    <xf numFmtId="164" fontId="12" fillId="4" borderId="8" xfId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2" fontId="13" fillId="0" borderId="24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top"/>
    </xf>
    <xf numFmtId="165" fontId="2" fillId="4" borderId="0" xfId="0" applyNumberFormat="1" applyFont="1" applyFill="1" applyBorder="1" applyAlignment="1">
      <alignment horizontal="left" vertical="top"/>
    </xf>
    <xf numFmtId="164" fontId="2" fillId="4" borderId="0" xfId="1" applyFont="1" applyFill="1" applyBorder="1" applyAlignment="1">
      <alignment horizontal="left" vertical="top"/>
    </xf>
    <xf numFmtId="164" fontId="2" fillId="4" borderId="0" xfId="0" applyNumberFormat="1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horizontal="center" vertical="center"/>
    </xf>
    <xf numFmtId="164" fontId="2" fillId="4" borderId="8" xfId="1" applyFont="1" applyFill="1" applyBorder="1" applyAlignment="1">
      <alignment horizontal="center" vertical="top"/>
    </xf>
    <xf numFmtId="164" fontId="2" fillId="4" borderId="8" xfId="0" applyNumberFormat="1" applyFont="1" applyFill="1" applyBorder="1" applyAlignment="1">
      <alignment horizontal="center" vertical="top"/>
    </xf>
    <xf numFmtId="0" fontId="12" fillId="4" borderId="8" xfId="0" applyFont="1" applyFill="1" applyBorder="1" applyAlignment="1">
      <alignment horizontal="center" vertical="top"/>
    </xf>
    <xf numFmtId="164" fontId="12" fillId="4" borderId="8" xfId="1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left" vertical="top"/>
    </xf>
    <xf numFmtId="165" fontId="2" fillId="4" borderId="32" xfId="0" applyNumberFormat="1" applyFont="1" applyFill="1" applyBorder="1" applyAlignment="1">
      <alignment horizontal="left" vertical="top"/>
    </xf>
    <xf numFmtId="164" fontId="12" fillId="4" borderId="32" xfId="1" applyFont="1" applyFill="1" applyBorder="1" applyAlignment="1">
      <alignment horizontal="left" vertical="top"/>
    </xf>
    <xf numFmtId="164" fontId="2" fillId="4" borderId="33" xfId="0" applyNumberFormat="1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center" vertical="top"/>
    </xf>
    <xf numFmtId="0" fontId="12" fillId="3" borderId="20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12" fillId="3" borderId="21" xfId="0" applyFont="1" applyFill="1" applyBorder="1" applyAlignment="1">
      <alignment horizontal="center" vertical="top"/>
    </xf>
    <xf numFmtId="0" fontId="2" fillId="3" borderId="30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12" fillId="4" borderId="32" xfId="0" applyFont="1" applyFill="1" applyBorder="1" applyAlignment="1">
      <alignment horizontal="center" vertical="top"/>
    </xf>
    <xf numFmtId="0" fontId="1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top"/>
    </xf>
    <xf numFmtId="0" fontId="12" fillId="4" borderId="7" xfId="0" applyFont="1" applyFill="1" applyBorder="1" applyAlignment="1">
      <alignment horizontal="center" vertical="top"/>
    </xf>
    <xf numFmtId="164" fontId="12" fillId="4" borderId="7" xfId="1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top"/>
    </xf>
    <xf numFmtId="165" fontId="2" fillId="4" borderId="7" xfId="0" applyNumberFormat="1" applyFont="1" applyFill="1" applyBorder="1" applyAlignment="1">
      <alignment horizontal="center" vertical="top"/>
    </xf>
    <xf numFmtId="0" fontId="21" fillId="4" borderId="8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164" fontId="1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6" fontId="9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top"/>
    </xf>
    <xf numFmtId="0" fontId="12" fillId="4" borderId="18" xfId="0" applyFont="1" applyFill="1" applyBorder="1" applyAlignment="1">
      <alignment horizontal="center" vertical="top"/>
    </xf>
    <xf numFmtId="0" fontId="12" fillId="4" borderId="19" xfId="0" applyFont="1" applyFill="1" applyBorder="1" applyAlignment="1">
      <alignment horizontal="center" vertical="top"/>
    </xf>
    <xf numFmtId="1" fontId="2" fillId="4" borderId="8" xfId="0" applyNumberFormat="1" applyFont="1" applyFill="1" applyBorder="1" applyAlignment="1">
      <alignment horizontal="center" vertical="top"/>
    </xf>
    <xf numFmtId="164" fontId="13" fillId="4" borderId="15" xfId="1" applyNumberFormat="1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164" fontId="12" fillId="4" borderId="8" xfId="1" applyFont="1" applyFill="1" applyBorder="1" applyAlignment="1">
      <alignment horizontal="center" vertical="top" shrinkToFit="1"/>
    </xf>
    <xf numFmtId="164" fontId="13" fillId="4" borderId="15" xfId="0" applyNumberFormat="1" applyFont="1" applyFill="1" applyBorder="1" applyAlignment="1">
      <alignment horizontal="center" vertical="top" shrinkToFit="1"/>
    </xf>
    <xf numFmtId="0" fontId="28" fillId="6" borderId="8" xfId="2" applyNumberFormat="1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top" shrinkToFit="1"/>
    </xf>
    <xf numFmtId="0" fontId="2" fillId="3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top"/>
    </xf>
    <xf numFmtId="0" fontId="2" fillId="4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top" shrinkToFit="1"/>
    </xf>
    <xf numFmtId="0" fontId="10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/>
    </xf>
    <xf numFmtId="164" fontId="11" fillId="4" borderId="0" xfId="1" applyFont="1" applyFill="1" applyBorder="1" applyAlignment="1">
      <alignment horizontal="left" vertical="top"/>
    </xf>
    <xf numFmtId="164" fontId="11" fillId="4" borderId="0" xfId="0" applyNumberFormat="1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164" fontId="2" fillId="4" borderId="0" xfId="1" applyFont="1" applyFill="1" applyBorder="1" applyAlignment="1">
      <alignment horizontal="center" vertical="top"/>
    </xf>
    <xf numFmtId="164" fontId="2" fillId="4" borderId="0" xfId="1" applyNumberFormat="1" applyFont="1" applyFill="1" applyBorder="1" applyAlignment="1">
      <alignment horizontal="center" vertical="center"/>
    </xf>
    <xf numFmtId="0" fontId="27" fillId="6" borderId="7" xfId="2" applyNumberFormat="1" applyFont="1" applyFill="1" applyBorder="1" applyAlignment="1">
      <alignment horizontal="center" vertical="top"/>
    </xf>
    <xf numFmtId="0" fontId="12" fillId="4" borderId="4" xfId="0" applyNumberFormat="1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horizontal="center" vertical="center"/>
    </xf>
    <xf numFmtId="0" fontId="12" fillId="4" borderId="37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2" fillId="3" borderId="5" xfId="0" applyNumberFormat="1" applyFont="1" applyFill="1" applyBorder="1" applyAlignment="1">
      <alignment horizontal="center" vertical="center"/>
    </xf>
    <xf numFmtId="0" fontId="12" fillId="3" borderId="37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2" fillId="4" borderId="34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top"/>
    </xf>
    <xf numFmtId="0" fontId="12" fillId="4" borderId="8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11" fillId="4" borderId="7" xfId="0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/>
    </xf>
    <xf numFmtId="0" fontId="11" fillId="4" borderId="34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top"/>
    </xf>
    <xf numFmtId="0" fontId="15" fillId="5" borderId="0" xfId="0" applyFont="1" applyFill="1" applyBorder="1" applyAlignment="1">
      <alignment horizontal="left" vertical="top" wrapText="1"/>
    </xf>
    <xf numFmtId="0" fontId="12" fillId="4" borderId="3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vertical="top"/>
    </xf>
  </cellXfs>
  <cellStyles count="4">
    <cellStyle name="Обычный" xfId="0" builtinId="0"/>
    <cellStyle name="Обычный 2 2" xfId="3" xr:uid="{00000000-0005-0000-0000-000001000000}"/>
    <cellStyle name="Обычный_Лист1" xfId="2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6"/>
  <sheetViews>
    <sheetView tabSelected="1" view="pageBreakPreview" topLeftCell="B1" zoomScaleNormal="90" zoomScaleSheetLayoutView="100" workbookViewId="0">
      <selection activeCell="C7" sqref="C7"/>
    </sheetView>
  </sheetViews>
  <sheetFormatPr baseColWidth="10" defaultColWidth="9.3984375" defaultRowHeight="13"/>
  <cols>
    <col min="1" max="1" width="12" style="2" hidden="1" customWidth="1"/>
    <col min="2" max="2" width="15.3984375" style="2" customWidth="1"/>
    <col min="3" max="3" width="40.3984375" style="2" customWidth="1"/>
    <col min="4" max="4" width="18.3984375" style="2" bestFit="1" customWidth="1"/>
    <col min="5" max="5" width="20.19921875" style="3" bestFit="1" customWidth="1"/>
    <col min="6" max="6" width="23.19921875" style="4" bestFit="1" customWidth="1"/>
    <col min="7" max="7" width="18.19921875" style="5" customWidth="1"/>
    <col min="8" max="8" width="27.3984375" style="2" customWidth="1"/>
    <col min="9" max="9" width="15" style="2" customWidth="1"/>
    <col min="10" max="17" width="9.3984375" style="2"/>
    <col min="18" max="18" width="15.3984375" style="2" bestFit="1" customWidth="1"/>
    <col min="19" max="19" width="15.19921875" style="2" bestFit="1" customWidth="1"/>
    <col min="20" max="16384" width="9.3984375" style="2"/>
  </cols>
  <sheetData>
    <row r="1" spans="1:8" s="8" customFormat="1" ht="23">
      <c r="A1" s="6"/>
      <c r="B1" s="7" t="s">
        <v>0</v>
      </c>
      <c r="C1" s="1"/>
      <c r="D1" s="2"/>
      <c r="E1" s="3"/>
      <c r="F1" s="4"/>
      <c r="G1" s="5"/>
      <c r="H1" s="2"/>
    </row>
    <row r="2" spans="1:8" s="8" customFormat="1" ht="16">
      <c r="A2" s="2"/>
      <c r="B2" s="9" t="s">
        <v>677</v>
      </c>
      <c r="C2" s="2"/>
      <c r="D2" s="2"/>
      <c r="E2" s="3"/>
      <c r="F2" s="4"/>
      <c r="G2" s="5"/>
      <c r="H2" s="2"/>
    </row>
    <row r="3" spans="1:8" s="8" customFormat="1" ht="16.5" customHeight="1">
      <c r="A3" s="2"/>
      <c r="B3" s="9"/>
      <c r="C3" s="2"/>
      <c r="D3" s="2"/>
      <c r="E3" s="3"/>
      <c r="F3" s="4"/>
      <c r="G3" s="5"/>
      <c r="H3" s="2"/>
    </row>
    <row r="4" spans="1:8" s="161" customFormat="1">
      <c r="A4" s="156"/>
      <c r="B4" s="157"/>
      <c r="C4" s="156"/>
      <c r="D4" s="156"/>
      <c r="E4" s="158"/>
      <c r="F4" s="159"/>
      <c r="G4" s="160"/>
      <c r="H4" s="156"/>
    </row>
    <row r="5" spans="1:8" s="161" customFormat="1" ht="37.75" customHeight="1">
      <c r="A5" s="156"/>
      <c r="B5" s="162" t="s">
        <v>1</v>
      </c>
      <c r="C5" s="156"/>
      <c r="D5" s="156"/>
      <c r="E5" s="158"/>
      <c r="F5" s="159"/>
      <c r="G5" s="160"/>
      <c r="H5" s="156"/>
    </row>
    <row r="6" spans="1:8" s="8" customFormat="1" ht="14">
      <c r="A6" s="2"/>
      <c r="B6" s="10" t="s">
        <v>2</v>
      </c>
      <c r="C6" s="2"/>
      <c r="D6" s="2"/>
      <c r="E6" s="3"/>
      <c r="F6" s="4"/>
      <c r="G6" s="5"/>
      <c r="H6" s="2"/>
    </row>
    <row r="7" spans="1:8" s="8" customFormat="1" ht="14">
      <c r="A7" s="2"/>
      <c r="B7" s="10" t="s">
        <v>3</v>
      </c>
      <c r="C7" s="2"/>
      <c r="D7" s="2"/>
      <c r="E7" s="3"/>
      <c r="F7" s="4"/>
      <c r="G7" s="5"/>
      <c r="H7" s="2"/>
    </row>
    <row r="8" spans="1:8" s="8" customFormat="1" ht="14">
      <c r="A8" s="2"/>
      <c r="B8" s="10" t="s">
        <v>4</v>
      </c>
      <c r="C8" s="2"/>
      <c r="D8" s="2"/>
      <c r="E8" s="3"/>
      <c r="F8" s="4"/>
      <c r="G8" s="5"/>
      <c r="H8" s="2"/>
    </row>
    <row r="9" spans="1:8" s="8" customFormat="1" ht="14">
      <c r="A9" s="2"/>
      <c r="B9" s="10" t="s">
        <v>5</v>
      </c>
      <c r="C9" s="2"/>
      <c r="D9" s="2"/>
      <c r="E9" s="3"/>
      <c r="F9" s="4"/>
      <c r="G9" s="5"/>
      <c r="H9" s="2"/>
    </row>
    <row r="10" spans="1:8" s="8" customFormat="1">
      <c r="A10" s="2"/>
      <c r="B10" s="11"/>
      <c r="C10" s="2"/>
      <c r="D10" s="2"/>
      <c r="E10" s="3"/>
      <c r="F10" s="4"/>
      <c r="G10" s="5"/>
      <c r="H10" s="2"/>
    </row>
    <row r="11" spans="1:8" s="168" customFormat="1" ht="20">
      <c r="A11" s="163"/>
      <c r="B11" s="164" t="s">
        <v>260</v>
      </c>
      <c r="C11" s="163"/>
      <c r="D11" s="163"/>
      <c r="E11" s="165"/>
      <c r="F11" s="166"/>
      <c r="G11" s="167"/>
      <c r="H11" s="163"/>
    </row>
    <row r="12" spans="1:8" s="8" customFormat="1">
      <c r="A12" s="2"/>
      <c r="B12" s="2"/>
      <c r="C12" s="2"/>
      <c r="D12" s="2"/>
      <c r="E12" s="3"/>
      <c r="F12" s="4"/>
      <c r="G12" s="5"/>
      <c r="H12" s="2"/>
    </row>
    <row r="13" spans="1:8" s="8" customFormat="1" ht="16">
      <c r="A13" s="190"/>
      <c r="B13" s="253" t="s">
        <v>253</v>
      </c>
      <c r="C13" s="190"/>
      <c r="D13" s="190"/>
      <c r="E13" s="191"/>
      <c r="F13" s="192"/>
      <c r="G13" s="193"/>
      <c r="H13" s="190"/>
    </row>
    <row r="14" spans="1:8" s="8" customFormat="1">
      <c r="A14" s="12"/>
      <c r="B14" s="13" t="s">
        <v>6</v>
      </c>
      <c r="C14" s="12"/>
      <c r="D14" s="12"/>
      <c r="E14" s="12"/>
      <c r="F14" s="14"/>
      <c r="G14" s="15"/>
      <c r="H14" s="12"/>
    </row>
    <row r="15" spans="1:8" s="8" customFormat="1">
      <c r="A15" s="12"/>
      <c r="B15" s="13"/>
      <c r="C15" s="12"/>
      <c r="D15" s="12"/>
      <c r="E15" s="12"/>
      <c r="F15" s="14"/>
      <c r="G15" s="15"/>
      <c r="H15" s="12"/>
    </row>
    <row r="16" spans="1:8" s="8" customFormat="1">
      <c r="A16" s="2"/>
      <c r="B16" s="16" t="s">
        <v>259</v>
      </c>
      <c r="C16" s="2"/>
      <c r="D16" s="2"/>
      <c r="E16" s="3"/>
      <c r="F16" s="4"/>
      <c r="G16" s="5"/>
      <c r="H16" s="2"/>
    </row>
    <row r="17" spans="1:9" s="8" customFormat="1">
      <c r="A17" s="2"/>
      <c r="B17" s="16" t="s">
        <v>8</v>
      </c>
      <c r="C17" s="2"/>
      <c r="D17" s="2"/>
      <c r="E17" s="3"/>
      <c r="F17" s="4"/>
      <c r="G17" s="5"/>
      <c r="H17" s="2"/>
    </row>
    <row r="18" spans="1:9" s="8" customFormat="1">
      <c r="A18" s="2"/>
      <c r="B18" s="13" t="s">
        <v>9</v>
      </c>
      <c r="C18" s="2"/>
      <c r="D18" s="2"/>
      <c r="E18" s="3"/>
      <c r="F18" s="4"/>
      <c r="G18" s="5"/>
      <c r="H18" s="2"/>
    </row>
    <row r="19" spans="1:9" s="8" customFormat="1">
      <c r="A19" s="2"/>
      <c r="B19" s="13"/>
      <c r="C19" s="2"/>
      <c r="D19" s="2"/>
      <c r="E19" s="3"/>
      <c r="F19" s="4"/>
      <c r="G19" s="5"/>
      <c r="H19" s="2"/>
    </row>
    <row r="20" spans="1:9" s="8" customFormat="1" ht="12.75" customHeight="1">
      <c r="A20" s="154" t="s">
        <v>257</v>
      </c>
      <c r="B20" s="143" t="s">
        <v>10</v>
      </c>
      <c r="C20" s="155" t="s">
        <v>228</v>
      </c>
      <c r="D20" s="144" t="s">
        <v>11</v>
      </c>
      <c r="E20" s="145" t="s">
        <v>12</v>
      </c>
      <c r="F20" s="146" t="s">
        <v>13</v>
      </c>
      <c r="G20" s="147" t="s">
        <v>14</v>
      </c>
      <c r="H20" s="148" t="s">
        <v>15</v>
      </c>
    </row>
    <row r="21" spans="1:9" s="8" customFormat="1">
      <c r="A21" s="180"/>
      <c r="B21" s="284" t="s">
        <v>275</v>
      </c>
      <c r="C21" s="284"/>
      <c r="D21" s="284"/>
      <c r="E21" s="284"/>
      <c r="F21" s="284"/>
      <c r="G21" s="284"/>
      <c r="H21" s="285"/>
    </row>
    <row r="22" spans="1:9" s="8" customFormat="1" ht="12.75" customHeight="1">
      <c r="A22" s="149">
        <v>594761</v>
      </c>
      <c r="B22" s="150">
        <v>15</v>
      </c>
      <c r="C22" s="149" t="s">
        <v>17</v>
      </c>
      <c r="D22" s="149" t="s">
        <v>18</v>
      </c>
      <c r="E22" s="151">
        <v>1.8</v>
      </c>
      <c r="F22" s="152">
        <f>G22*1.2</f>
        <v>3774</v>
      </c>
      <c r="G22" s="153">
        <v>3145</v>
      </c>
      <c r="H22" s="187" t="s">
        <v>19</v>
      </c>
      <c r="I22" s="291"/>
    </row>
    <row r="23" spans="1:9" s="8" customFormat="1" ht="12.75" customHeight="1">
      <c r="A23" s="19">
        <v>594764</v>
      </c>
      <c r="B23" s="18">
        <v>20</v>
      </c>
      <c r="C23" s="19" t="s">
        <v>20</v>
      </c>
      <c r="D23" s="19" t="s">
        <v>18</v>
      </c>
      <c r="E23" s="20">
        <v>4.6500000000000004</v>
      </c>
      <c r="F23" s="21">
        <f>G23*1.2</f>
        <v>4327.2</v>
      </c>
      <c r="G23" s="153">
        <v>3606</v>
      </c>
      <c r="H23" s="188" t="s">
        <v>19</v>
      </c>
      <c r="I23" s="291"/>
    </row>
    <row r="24" spans="1:9" s="8" customFormat="1" ht="12.75" customHeight="1">
      <c r="A24" s="19">
        <v>594765</v>
      </c>
      <c r="B24" s="18">
        <v>25</v>
      </c>
      <c r="C24" s="19" t="s">
        <v>21</v>
      </c>
      <c r="D24" s="19" t="s">
        <v>18</v>
      </c>
      <c r="E24" s="20">
        <v>7.4</v>
      </c>
      <c r="F24" s="21">
        <f>G24*1.2</f>
        <v>5780.4</v>
      </c>
      <c r="G24" s="153">
        <v>4817</v>
      </c>
      <c r="H24" s="188" t="s">
        <v>19</v>
      </c>
      <c r="I24" s="291"/>
    </row>
    <row r="25" spans="1:9" s="8" customFormat="1" ht="12.75" customHeight="1">
      <c r="A25" s="19">
        <v>594766</v>
      </c>
      <c r="B25" s="18">
        <v>32</v>
      </c>
      <c r="C25" s="19" t="s">
        <v>22</v>
      </c>
      <c r="D25" s="19" t="s">
        <v>18</v>
      </c>
      <c r="E25" s="20">
        <v>15.5</v>
      </c>
      <c r="F25" s="21">
        <f>G25*1.2</f>
        <v>8566.7999999999993</v>
      </c>
      <c r="G25" s="153">
        <v>7139</v>
      </c>
      <c r="H25" s="188" t="s">
        <v>19</v>
      </c>
      <c r="I25" s="291"/>
    </row>
    <row r="26" spans="1:9" s="8" customFormat="1" ht="12.75" customHeight="1">
      <c r="A26" s="19">
        <v>594767</v>
      </c>
      <c r="B26" s="18">
        <v>40</v>
      </c>
      <c r="C26" s="19" t="s">
        <v>23</v>
      </c>
      <c r="D26" s="19" t="s">
        <v>18</v>
      </c>
      <c r="E26" s="20">
        <v>25.7</v>
      </c>
      <c r="F26" s="21">
        <f>G26*1.2</f>
        <v>9038.4</v>
      </c>
      <c r="G26" s="153">
        <v>7532</v>
      </c>
      <c r="H26" s="188" t="s">
        <v>19</v>
      </c>
      <c r="I26" s="291"/>
    </row>
    <row r="27" spans="1:9" s="8" customFormat="1" ht="12.75" customHeight="1">
      <c r="A27" s="19">
        <v>594768</v>
      </c>
      <c r="B27" s="23">
        <v>50</v>
      </c>
      <c r="C27" s="24" t="s">
        <v>24</v>
      </c>
      <c r="D27" s="24" t="s">
        <v>18</v>
      </c>
      <c r="E27" s="25">
        <v>44</v>
      </c>
      <c r="F27" s="21">
        <f>G27*1.2</f>
        <v>13035.6</v>
      </c>
      <c r="G27" s="153">
        <v>10863</v>
      </c>
      <c r="H27" s="189" t="s">
        <v>19</v>
      </c>
      <c r="I27" s="291"/>
    </row>
    <row r="28" spans="1:9" s="8" customFormat="1" ht="12.75" customHeight="1">
      <c r="A28" s="26"/>
      <c r="B28" s="26"/>
      <c r="C28" s="26"/>
      <c r="D28" s="26"/>
      <c r="E28" s="27"/>
      <c r="F28" s="28"/>
      <c r="G28" s="29"/>
      <c r="H28" s="26"/>
    </row>
    <row r="29" spans="1:9" s="8" customFormat="1" ht="12.75" customHeight="1">
      <c r="A29" s="26"/>
      <c r="B29" s="26"/>
      <c r="C29" s="26"/>
      <c r="D29" s="26"/>
      <c r="E29" s="27"/>
      <c r="F29" s="28"/>
      <c r="G29" s="29"/>
      <c r="H29" s="26"/>
    </row>
    <row r="30" spans="1:9" s="8" customFormat="1" ht="16">
      <c r="A30" s="190"/>
      <c r="B30" s="253" t="s">
        <v>25</v>
      </c>
      <c r="C30" s="190"/>
      <c r="D30" s="190"/>
      <c r="E30" s="191"/>
      <c r="F30" s="192"/>
      <c r="G30" s="193"/>
      <c r="H30" s="190"/>
    </row>
    <row r="31" spans="1:9" s="8" customFormat="1" ht="24.75" customHeight="1">
      <c r="A31" s="12"/>
      <c r="B31" s="271" t="s">
        <v>26</v>
      </c>
      <c r="C31" s="271"/>
      <c r="D31" s="271"/>
      <c r="E31" s="271"/>
      <c r="F31" s="271"/>
      <c r="G31" s="271"/>
      <c r="H31" s="271"/>
    </row>
    <row r="32" spans="1:9" s="8" customFormat="1">
      <c r="A32" s="2"/>
      <c r="B32" s="16" t="s">
        <v>7</v>
      </c>
      <c r="C32" s="2"/>
      <c r="D32" s="2"/>
      <c r="E32" s="3"/>
      <c r="F32" s="4"/>
      <c r="G32" s="5"/>
      <c r="H32" s="2"/>
    </row>
    <row r="33" spans="1:18" s="8" customFormat="1">
      <c r="A33" s="2"/>
      <c r="B33" s="16" t="s">
        <v>27</v>
      </c>
      <c r="C33" s="2"/>
      <c r="D33" s="2"/>
      <c r="E33" s="3"/>
      <c r="F33" s="4"/>
      <c r="G33" s="5"/>
      <c r="H33" s="2"/>
    </row>
    <row r="34" spans="1:18" s="8" customFormat="1">
      <c r="A34" s="2"/>
      <c r="B34" s="16" t="s">
        <v>57</v>
      </c>
      <c r="C34" s="2"/>
      <c r="D34" s="2"/>
      <c r="E34" s="3"/>
      <c r="F34" s="4"/>
      <c r="G34" s="5"/>
      <c r="H34" s="2"/>
      <c r="R34" s="30"/>
    </row>
    <row r="35" spans="1:18" s="8" customFormat="1">
      <c r="A35" s="2"/>
      <c r="B35" s="2" t="s">
        <v>28</v>
      </c>
      <c r="C35" s="2"/>
      <c r="D35" s="2"/>
      <c r="E35" s="3"/>
      <c r="F35" s="4"/>
      <c r="G35" s="5"/>
      <c r="H35" s="2"/>
    </row>
    <row r="36" spans="1:18" s="8" customFormat="1">
      <c r="A36" s="2"/>
      <c r="B36" s="2"/>
      <c r="C36" s="2"/>
      <c r="D36" s="2"/>
      <c r="E36" s="3"/>
      <c r="F36" s="4"/>
      <c r="G36" s="5"/>
      <c r="H36" s="2"/>
    </row>
    <row r="37" spans="1:18" s="31" customFormat="1" ht="12.75" customHeight="1">
      <c r="A37" s="134" t="s">
        <v>258</v>
      </c>
      <c r="B37" s="176" t="s">
        <v>10</v>
      </c>
      <c r="C37" s="216" t="s">
        <v>228</v>
      </c>
      <c r="D37" s="134" t="s">
        <v>11</v>
      </c>
      <c r="E37" s="177" t="s">
        <v>12</v>
      </c>
      <c r="F37" s="178" t="s">
        <v>13</v>
      </c>
      <c r="G37" s="179" t="s">
        <v>14</v>
      </c>
      <c r="H37" s="134" t="s">
        <v>15</v>
      </c>
    </row>
    <row r="38" spans="1:18" ht="12.75" customHeight="1">
      <c r="A38" s="103"/>
      <c r="B38" s="283" t="s">
        <v>16</v>
      </c>
      <c r="C38" s="284"/>
      <c r="D38" s="284"/>
      <c r="E38" s="284"/>
      <c r="F38" s="284"/>
      <c r="G38" s="284"/>
      <c r="H38" s="285"/>
    </row>
    <row r="39" spans="1:18" ht="12.75" customHeight="1">
      <c r="A39" s="149">
        <v>592462</v>
      </c>
      <c r="B39" s="150">
        <v>15</v>
      </c>
      <c r="C39" s="149" t="s">
        <v>29</v>
      </c>
      <c r="D39" s="149" t="s">
        <v>18</v>
      </c>
      <c r="E39" s="151">
        <v>1.71</v>
      </c>
      <c r="F39" s="152">
        <f t="shared" ref="F39:F44" si="0">G39*1.2</f>
        <v>5703.5999999999995</v>
      </c>
      <c r="G39" s="175">
        <v>4753</v>
      </c>
      <c r="H39" s="187" t="s">
        <v>19</v>
      </c>
      <c r="I39" s="291"/>
    </row>
    <row r="40" spans="1:18" ht="12.75" customHeight="1">
      <c r="A40" s="19">
        <v>592464</v>
      </c>
      <c r="B40" s="18">
        <v>20</v>
      </c>
      <c r="C40" s="19" t="s">
        <v>30</v>
      </c>
      <c r="D40" s="19" t="s">
        <v>18</v>
      </c>
      <c r="E40" s="20">
        <v>4.4000000000000004</v>
      </c>
      <c r="F40" s="21">
        <f t="shared" si="0"/>
        <v>6302.4</v>
      </c>
      <c r="G40" s="175">
        <v>5252</v>
      </c>
      <c r="H40" s="188" t="s">
        <v>19</v>
      </c>
      <c r="I40" s="291"/>
    </row>
    <row r="41" spans="1:18" ht="12.75" customHeight="1">
      <c r="A41" s="19">
        <v>592466</v>
      </c>
      <c r="B41" s="18">
        <v>25</v>
      </c>
      <c r="C41" s="19" t="s">
        <v>31</v>
      </c>
      <c r="D41" s="19" t="s">
        <v>18</v>
      </c>
      <c r="E41" s="20">
        <v>7.46</v>
      </c>
      <c r="F41" s="21">
        <f t="shared" si="0"/>
        <v>7808.4</v>
      </c>
      <c r="G41" s="175">
        <v>6507</v>
      </c>
      <c r="H41" s="188" t="s">
        <v>19</v>
      </c>
      <c r="I41" s="291"/>
    </row>
    <row r="42" spans="1:18" ht="12.75" customHeight="1">
      <c r="A42" s="19">
        <v>592468</v>
      </c>
      <c r="B42" s="18">
        <v>32</v>
      </c>
      <c r="C42" s="19" t="s">
        <v>32</v>
      </c>
      <c r="D42" s="19" t="s">
        <v>18</v>
      </c>
      <c r="E42" s="20">
        <v>13.48</v>
      </c>
      <c r="F42" s="21">
        <f t="shared" si="0"/>
        <v>10155.6</v>
      </c>
      <c r="G42" s="175">
        <v>8463</v>
      </c>
      <c r="H42" s="188" t="s">
        <v>19</v>
      </c>
      <c r="I42" s="291"/>
    </row>
    <row r="43" spans="1:18" ht="12.75" customHeight="1">
      <c r="A43" s="19">
        <v>592470</v>
      </c>
      <c r="B43" s="18">
        <v>40</v>
      </c>
      <c r="C43" s="19" t="s">
        <v>33</v>
      </c>
      <c r="D43" s="19" t="s">
        <v>18</v>
      </c>
      <c r="E43" s="20">
        <v>23.68</v>
      </c>
      <c r="F43" s="21">
        <f t="shared" si="0"/>
        <v>12412.8</v>
      </c>
      <c r="G43" s="175">
        <v>10344</v>
      </c>
      <c r="H43" s="188" t="s">
        <v>19</v>
      </c>
      <c r="I43" s="291"/>
    </row>
    <row r="44" spans="1:18" ht="12.75" customHeight="1">
      <c r="A44" s="19">
        <v>592471</v>
      </c>
      <c r="B44" s="23">
        <v>50</v>
      </c>
      <c r="C44" s="24" t="s">
        <v>34</v>
      </c>
      <c r="D44" s="24" t="s">
        <v>18</v>
      </c>
      <c r="E44" s="25">
        <v>34.520000000000003</v>
      </c>
      <c r="F44" s="21">
        <f t="shared" si="0"/>
        <v>15974.4</v>
      </c>
      <c r="G44" s="175">
        <v>13312</v>
      </c>
      <c r="H44" s="188" t="s">
        <v>19</v>
      </c>
      <c r="I44" s="291"/>
    </row>
    <row r="45" spans="1:18" ht="12.75" customHeight="1">
      <c r="A45" s="181"/>
      <c r="B45" s="288" t="s">
        <v>44</v>
      </c>
      <c r="C45" s="289"/>
      <c r="D45" s="289"/>
      <c r="E45" s="289"/>
      <c r="F45" s="289"/>
      <c r="G45" s="289"/>
      <c r="H45" s="290"/>
    </row>
    <row r="46" spans="1:18" ht="12.75" customHeight="1">
      <c r="A46" s="19">
        <v>629621</v>
      </c>
      <c r="B46" s="127">
        <v>15</v>
      </c>
      <c r="C46" s="128" t="s">
        <v>45</v>
      </c>
      <c r="D46" s="128" t="s">
        <v>46</v>
      </c>
      <c r="E46" s="129">
        <v>1.71</v>
      </c>
      <c r="F46" s="130">
        <f t="shared" ref="F46:F51" si="1">G46*1.2</f>
        <v>9934.7999999999993</v>
      </c>
      <c r="G46" s="139">
        <v>8279</v>
      </c>
      <c r="H46" s="185" t="s">
        <v>38</v>
      </c>
      <c r="I46" s="291"/>
    </row>
    <row r="47" spans="1:18" ht="13" customHeight="1">
      <c r="A47" s="19">
        <v>629623</v>
      </c>
      <c r="B47" s="127">
        <v>20</v>
      </c>
      <c r="C47" s="128" t="s">
        <v>47</v>
      </c>
      <c r="D47" s="128" t="s">
        <v>46</v>
      </c>
      <c r="E47" s="129">
        <v>4.4000000000000004</v>
      </c>
      <c r="F47" s="130">
        <f t="shared" si="1"/>
        <v>11119.199999999999</v>
      </c>
      <c r="G47" s="175">
        <v>9266</v>
      </c>
      <c r="H47" s="185" t="s">
        <v>38</v>
      </c>
      <c r="I47" s="291"/>
    </row>
    <row r="48" spans="1:18" ht="13" customHeight="1">
      <c r="A48" s="19">
        <v>629625</v>
      </c>
      <c r="B48" s="127">
        <v>25</v>
      </c>
      <c r="C48" s="128" t="s">
        <v>48</v>
      </c>
      <c r="D48" s="128" t="s">
        <v>46</v>
      </c>
      <c r="E48" s="129">
        <v>7.46</v>
      </c>
      <c r="F48" s="130">
        <f t="shared" si="1"/>
        <v>13773.6</v>
      </c>
      <c r="G48" s="175">
        <v>11478</v>
      </c>
      <c r="H48" s="185" t="s">
        <v>38</v>
      </c>
      <c r="I48" s="291"/>
    </row>
    <row r="49" spans="1:9" ht="15" customHeight="1">
      <c r="A49" s="19">
        <v>629626</v>
      </c>
      <c r="B49" s="127">
        <v>32</v>
      </c>
      <c r="C49" s="128" t="s">
        <v>49</v>
      </c>
      <c r="D49" s="128" t="s">
        <v>46</v>
      </c>
      <c r="E49" s="129">
        <v>13.48</v>
      </c>
      <c r="F49" s="130">
        <f t="shared" si="1"/>
        <v>16454.399999999998</v>
      </c>
      <c r="G49" s="175">
        <v>13712</v>
      </c>
      <c r="H49" s="185" t="s">
        <v>38</v>
      </c>
      <c r="I49" s="291"/>
    </row>
    <row r="50" spans="1:9" ht="13.5" customHeight="1">
      <c r="A50" s="19">
        <v>629627</v>
      </c>
      <c r="B50" s="127">
        <v>40</v>
      </c>
      <c r="C50" s="128" t="s">
        <v>50</v>
      </c>
      <c r="D50" s="128" t="s">
        <v>46</v>
      </c>
      <c r="E50" s="129">
        <v>23.68</v>
      </c>
      <c r="F50" s="130">
        <f t="shared" si="1"/>
        <v>20311.2</v>
      </c>
      <c r="G50" s="175">
        <v>16926</v>
      </c>
      <c r="H50" s="185" t="s">
        <v>38</v>
      </c>
      <c r="I50" s="291"/>
    </row>
    <row r="51" spans="1:9">
      <c r="A51" s="19">
        <v>629628</v>
      </c>
      <c r="B51" s="131">
        <v>50</v>
      </c>
      <c r="C51" s="132" t="s">
        <v>51</v>
      </c>
      <c r="D51" s="132" t="s">
        <v>46</v>
      </c>
      <c r="E51" s="133">
        <v>34.520000000000003</v>
      </c>
      <c r="F51" s="130">
        <f t="shared" si="1"/>
        <v>24451.200000000001</v>
      </c>
      <c r="G51" s="175">
        <v>20376</v>
      </c>
      <c r="H51" s="186" t="s">
        <v>38</v>
      </c>
      <c r="I51" s="291"/>
    </row>
    <row r="52" spans="1:9">
      <c r="A52" s="26"/>
      <c r="B52" s="26"/>
      <c r="C52" s="26"/>
      <c r="D52" s="26"/>
      <c r="E52" s="45"/>
      <c r="F52" s="46"/>
      <c r="G52" s="47"/>
      <c r="H52" s="26"/>
    </row>
    <row r="53" spans="1:9">
      <c r="A53" s="26"/>
      <c r="B53" s="26"/>
      <c r="C53" s="26"/>
      <c r="D53" s="26"/>
      <c r="E53" s="45"/>
      <c r="F53" s="46"/>
      <c r="G53" s="47"/>
      <c r="H53" s="26"/>
    </row>
    <row r="54" spans="1:9" ht="16">
      <c r="A54" s="222"/>
      <c r="B54" s="257" t="s">
        <v>254</v>
      </c>
      <c r="C54" s="258"/>
      <c r="D54" s="258"/>
      <c r="E54" s="259"/>
      <c r="F54" s="260"/>
      <c r="G54" s="261"/>
      <c r="H54" s="222"/>
    </row>
    <row r="55" spans="1:9" ht="12.75" customHeight="1">
      <c r="A55" s="35"/>
      <c r="B55" s="287" t="s">
        <v>255</v>
      </c>
      <c r="C55" s="287"/>
      <c r="D55" s="287"/>
      <c r="E55" s="287"/>
      <c r="F55" s="287"/>
      <c r="G55" s="287"/>
      <c r="H55" s="287"/>
    </row>
    <row r="56" spans="1:9">
      <c r="A56" s="35"/>
      <c r="B56" s="142"/>
      <c r="C56" s="142"/>
      <c r="D56" s="142"/>
      <c r="E56" s="142"/>
      <c r="F56" s="142"/>
      <c r="G56" s="142"/>
      <c r="H56" s="142"/>
    </row>
    <row r="57" spans="1:9" ht="12.75" customHeight="1">
      <c r="A57" s="35"/>
      <c r="B57" s="123" t="s">
        <v>7</v>
      </c>
      <c r="C57" s="35"/>
      <c r="D57" s="35"/>
      <c r="E57" s="36"/>
      <c r="F57" s="37"/>
      <c r="G57" s="38"/>
      <c r="H57" s="35"/>
    </row>
    <row r="58" spans="1:9" ht="12.75" customHeight="1">
      <c r="A58" s="35"/>
      <c r="B58" s="123" t="s">
        <v>27</v>
      </c>
      <c r="C58" s="35"/>
      <c r="D58" s="35"/>
      <c r="E58" s="36"/>
      <c r="F58" s="37"/>
      <c r="G58" s="38"/>
      <c r="H58" s="35"/>
    </row>
    <row r="59" spans="1:9" ht="12.75" customHeight="1">
      <c r="A59" s="35"/>
      <c r="B59" s="123" t="s">
        <v>57</v>
      </c>
      <c r="C59" s="35"/>
      <c r="D59" s="35"/>
      <c r="E59" s="36"/>
      <c r="F59" s="37"/>
      <c r="G59" s="38"/>
      <c r="H59" s="35"/>
    </row>
    <row r="60" spans="1:9" ht="12.75" customHeight="1">
      <c r="A60" s="39"/>
      <c r="B60" s="40" t="s">
        <v>256</v>
      </c>
      <c r="C60" s="39"/>
      <c r="D60" s="39"/>
      <c r="E60" s="39"/>
      <c r="F60" s="41"/>
      <c r="G60" s="42"/>
      <c r="H60" s="39"/>
    </row>
    <row r="61" spans="1:9" ht="12.75" customHeight="1">
      <c r="A61" s="39"/>
      <c r="B61" s="40"/>
      <c r="C61" s="39"/>
      <c r="D61" s="39"/>
      <c r="E61" s="39"/>
      <c r="F61" s="41"/>
      <c r="G61" s="42"/>
      <c r="H61" s="39"/>
    </row>
    <row r="62" spans="1:9" ht="12.75" customHeight="1">
      <c r="A62" s="134" t="s">
        <v>257</v>
      </c>
      <c r="B62" s="176" t="s">
        <v>10</v>
      </c>
      <c r="C62" s="216" t="s">
        <v>228</v>
      </c>
      <c r="D62" s="134" t="s">
        <v>11</v>
      </c>
      <c r="E62" s="177" t="s">
        <v>12</v>
      </c>
      <c r="F62" s="178" t="s">
        <v>13</v>
      </c>
      <c r="G62" s="179" t="s">
        <v>14</v>
      </c>
      <c r="H62" s="134" t="s">
        <v>15</v>
      </c>
    </row>
    <row r="63" spans="1:9" ht="12.75" customHeight="1">
      <c r="A63" s="184"/>
      <c r="B63" s="283" t="s">
        <v>35</v>
      </c>
      <c r="C63" s="284"/>
      <c r="D63" s="284"/>
      <c r="E63" s="284"/>
      <c r="F63" s="284"/>
      <c r="G63" s="284"/>
      <c r="H63" s="285"/>
    </row>
    <row r="64" spans="1:9" ht="12.75" customHeight="1">
      <c r="A64" s="149">
        <v>9473111</v>
      </c>
      <c r="B64" s="182">
        <v>15</v>
      </c>
      <c r="C64" s="182" t="s">
        <v>36</v>
      </c>
      <c r="D64" s="182" t="s">
        <v>37</v>
      </c>
      <c r="E64" s="183">
        <v>1.71</v>
      </c>
      <c r="F64" s="152">
        <f t="shared" ref="F64:F68" si="2">G64*1.2</f>
        <v>4256.3999999999996</v>
      </c>
      <c r="G64" s="153">
        <v>3547</v>
      </c>
      <c r="H64" s="182" t="s">
        <v>38</v>
      </c>
      <c r="I64" s="291"/>
    </row>
    <row r="65" spans="1:9" ht="12.75" customHeight="1">
      <c r="A65" s="19">
        <v>9473112</v>
      </c>
      <c r="B65" s="43">
        <v>20</v>
      </c>
      <c r="C65" s="43" t="s">
        <v>39</v>
      </c>
      <c r="D65" s="43" t="s">
        <v>37</v>
      </c>
      <c r="E65" s="44">
        <v>4.4000000000000004</v>
      </c>
      <c r="F65" s="21">
        <f t="shared" si="2"/>
        <v>4981.2</v>
      </c>
      <c r="G65" s="153">
        <v>4151</v>
      </c>
      <c r="H65" s="43" t="s">
        <v>38</v>
      </c>
      <c r="I65" s="291"/>
    </row>
    <row r="66" spans="1:9" ht="12.75" customHeight="1">
      <c r="A66" s="19">
        <v>9473113</v>
      </c>
      <c r="B66" s="43">
        <v>25</v>
      </c>
      <c r="C66" s="43" t="s">
        <v>40</v>
      </c>
      <c r="D66" s="43" t="s">
        <v>37</v>
      </c>
      <c r="E66" s="44">
        <v>7.46</v>
      </c>
      <c r="F66" s="21">
        <f t="shared" si="2"/>
        <v>6933.5999999999995</v>
      </c>
      <c r="G66" s="153">
        <v>5778</v>
      </c>
      <c r="H66" s="43" t="s">
        <v>38</v>
      </c>
      <c r="I66" s="291"/>
    </row>
    <row r="67" spans="1:9" ht="12.75" customHeight="1">
      <c r="A67" s="19">
        <v>9473114</v>
      </c>
      <c r="B67" s="43">
        <v>32</v>
      </c>
      <c r="C67" s="43" t="s">
        <v>41</v>
      </c>
      <c r="D67" s="43" t="s">
        <v>37</v>
      </c>
      <c r="E67" s="44">
        <v>13.48</v>
      </c>
      <c r="F67" s="21">
        <f t="shared" si="2"/>
        <v>8672.4</v>
      </c>
      <c r="G67" s="153">
        <v>7227</v>
      </c>
      <c r="H67" s="43" t="s">
        <v>38</v>
      </c>
      <c r="I67" s="291"/>
    </row>
    <row r="68" spans="1:9" ht="12.75" customHeight="1">
      <c r="A68" s="19">
        <v>9473115</v>
      </c>
      <c r="B68" s="43">
        <v>40</v>
      </c>
      <c r="C68" s="43" t="s">
        <v>42</v>
      </c>
      <c r="D68" s="43" t="s">
        <v>37</v>
      </c>
      <c r="E68" s="44">
        <v>23.68</v>
      </c>
      <c r="F68" s="21">
        <f t="shared" si="2"/>
        <v>10326</v>
      </c>
      <c r="G68" s="153">
        <v>8605</v>
      </c>
      <c r="H68" s="43" t="s">
        <v>38</v>
      </c>
      <c r="I68" s="291"/>
    </row>
    <row r="69" spans="1:9">
      <c r="A69" s="19">
        <v>9473116</v>
      </c>
      <c r="B69" s="43">
        <v>50</v>
      </c>
      <c r="C69" s="43" t="s">
        <v>43</v>
      </c>
      <c r="D69" s="43" t="s">
        <v>37</v>
      </c>
      <c r="E69" s="44">
        <v>34.520000000000003</v>
      </c>
      <c r="F69" s="21">
        <f>G69*1.2</f>
        <v>14298</v>
      </c>
      <c r="G69" s="153">
        <v>11915</v>
      </c>
      <c r="H69" s="43" t="s">
        <v>38</v>
      </c>
      <c r="I69" s="291"/>
    </row>
    <row r="70" spans="1:9">
      <c r="A70" s="32"/>
      <c r="B70" s="124"/>
      <c r="C70" s="124"/>
      <c r="D70" s="124"/>
      <c r="E70" s="125"/>
      <c r="F70" s="33"/>
      <c r="G70" s="172"/>
      <c r="H70" s="124"/>
    </row>
    <row r="71" spans="1:9">
      <c r="A71" s="26"/>
      <c r="B71" s="124"/>
      <c r="C71" s="124"/>
      <c r="D71" s="124"/>
      <c r="E71" s="125"/>
      <c r="F71" s="33"/>
      <c r="G71" s="34"/>
      <c r="H71" s="126"/>
    </row>
    <row r="72" spans="1:9" ht="16">
      <c r="A72" s="190"/>
      <c r="B72" s="253" t="s">
        <v>52</v>
      </c>
      <c r="C72" s="190"/>
      <c r="D72" s="190"/>
      <c r="E72" s="191"/>
      <c r="F72" s="192"/>
      <c r="G72" s="193"/>
      <c r="H72" s="190"/>
    </row>
    <row r="73" spans="1:9" ht="17.25" customHeight="1">
      <c r="A73" s="12"/>
      <c r="B73" s="13" t="s">
        <v>53</v>
      </c>
      <c r="C73" s="12"/>
      <c r="D73" s="12"/>
      <c r="E73" s="12"/>
      <c r="F73" s="14"/>
      <c r="G73" s="15"/>
      <c r="H73" s="12"/>
    </row>
    <row r="74" spans="1:9">
      <c r="A74" s="12"/>
      <c r="B74" s="13"/>
      <c r="C74" s="12"/>
      <c r="D74" s="12"/>
      <c r="E74" s="12"/>
      <c r="F74" s="14"/>
      <c r="G74" s="15"/>
      <c r="H74" s="12"/>
    </row>
    <row r="75" spans="1:9" ht="12.75" customHeight="1">
      <c r="A75" s="12"/>
      <c r="B75" s="16" t="s">
        <v>54</v>
      </c>
      <c r="C75" s="12"/>
      <c r="D75" s="12"/>
      <c r="E75" s="12"/>
      <c r="F75" s="14"/>
      <c r="G75" s="15"/>
      <c r="H75" s="12"/>
    </row>
    <row r="76" spans="1:9" ht="12.75" customHeight="1">
      <c r="A76" s="12"/>
      <c r="B76" s="16" t="s">
        <v>55</v>
      </c>
      <c r="C76" s="12"/>
      <c r="D76" s="12"/>
      <c r="E76" s="12"/>
      <c r="F76" s="14"/>
      <c r="G76" s="15"/>
      <c r="H76" s="12"/>
    </row>
    <row r="77" spans="1:9" ht="12.75" customHeight="1">
      <c r="A77" s="12"/>
      <c r="B77" s="16" t="s">
        <v>56</v>
      </c>
      <c r="C77" s="12"/>
      <c r="D77" s="12"/>
      <c r="E77" s="12"/>
      <c r="F77" s="14"/>
      <c r="G77" s="15"/>
      <c r="H77" s="12"/>
    </row>
    <row r="78" spans="1:9" ht="13.5" customHeight="1">
      <c r="A78" s="12"/>
      <c r="B78" s="16" t="s">
        <v>57</v>
      </c>
      <c r="C78" s="12"/>
      <c r="D78" s="12"/>
      <c r="E78" s="12"/>
      <c r="F78" s="14"/>
      <c r="G78" s="15"/>
      <c r="H78" s="12"/>
    </row>
    <row r="79" spans="1:9">
      <c r="B79" s="2" t="s">
        <v>58</v>
      </c>
    </row>
    <row r="81" spans="1:9" ht="12.75" customHeight="1">
      <c r="A81" s="202" t="s">
        <v>257</v>
      </c>
      <c r="B81" s="143" t="s">
        <v>10</v>
      </c>
      <c r="C81" s="215" t="s">
        <v>228</v>
      </c>
      <c r="D81" s="203" t="s">
        <v>11</v>
      </c>
      <c r="E81" s="204" t="s">
        <v>12</v>
      </c>
      <c r="F81" s="205" t="s">
        <v>13</v>
      </c>
      <c r="G81" s="206" t="s">
        <v>14</v>
      </c>
      <c r="H81" s="209" t="s">
        <v>15</v>
      </c>
    </row>
    <row r="82" spans="1:9" ht="12.75" customHeight="1">
      <c r="A82" s="208"/>
      <c r="B82" s="279" t="s">
        <v>16</v>
      </c>
      <c r="C82" s="279"/>
      <c r="D82" s="279"/>
      <c r="E82" s="279"/>
      <c r="F82" s="279"/>
      <c r="G82" s="279"/>
      <c r="H82" s="279"/>
    </row>
    <row r="83" spans="1:9" ht="12.75" customHeight="1">
      <c r="A83" s="19">
        <v>46928</v>
      </c>
      <c r="B83" s="207" t="s">
        <v>59</v>
      </c>
      <c r="C83" s="51" t="s">
        <v>60</v>
      </c>
      <c r="D83" s="51" t="s">
        <v>18</v>
      </c>
      <c r="E83" s="56">
        <v>1.62</v>
      </c>
      <c r="F83" s="152">
        <f t="shared" ref="F83:F90" si="3">G83*1.2</f>
        <v>3326.4</v>
      </c>
      <c r="G83" s="175">
        <v>2772</v>
      </c>
      <c r="H83" s="210" t="s">
        <v>61</v>
      </c>
      <c r="I83" s="291"/>
    </row>
    <row r="84" spans="1:9" ht="12.75" customHeight="1">
      <c r="A84" s="19">
        <v>46929</v>
      </c>
      <c r="B84" s="48" t="s">
        <v>62</v>
      </c>
      <c r="C84" s="49" t="s">
        <v>63</v>
      </c>
      <c r="D84" s="49" t="s">
        <v>18</v>
      </c>
      <c r="E84" s="50">
        <v>2.11</v>
      </c>
      <c r="F84" s="21">
        <f t="shared" si="3"/>
        <v>3330</v>
      </c>
      <c r="G84" s="175">
        <v>2775</v>
      </c>
      <c r="H84" s="211" t="s">
        <v>19</v>
      </c>
      <c r="I84" s="291"/>
    </row>
    <row r="85" spans="1:9" ht="12.75" customHeight="1">
      <c r="A85" s="19">
        <v>46930</v>
      </c>
      <c r="B85" s="48" t="s">
        <v>64</v>
      </c>
      <c r="C85" s="49" t="s">
        <v>65</v>
      </c>
      <c r="D85" s="49" t="s">
        <v>18</v>
      </c>
      <c r="E85" s="50">
        <v>4.26</v>
      </c>
      <c r="F85" s="21">
        <f t="shared" si="3"/>
        <v>3745.2</v>
      </c>
      <c r="G85" s="175">
        <v>3121</v>
      </c>
      <c r="H85" s="212" t="s">
        <v>61</v>
      </c>
      <c r="I85" s="291"/>
    </row>
    <row r="86" spans="1:9" ht="12.75" customHeight="1">
      <c r="A86" s="19">
        <v>46932</v>
      </c>
      <c r="B86" s="48" t="s">
        <v>66</v>
      </c>
      <c r="C86" s="49" t="s">
        <v>67</v>
      </c>
      <c r="D86" s="49" t="s">
        <v>18</v>
      </c>
      <c r="E86" s="50">
        <v>4.8099999999999996</v>
      </c>
      <c r="F86" s="21">
        <f t="shared" si="3"/>
        <v>3795.6</v>
      </c>
      <c r="G86" s="175">
        <v>3163</v>
      </c>
      <c r="H86" s="211" t="s">
        <v>19</v>
      </c>
      <c r="I86" s="291"/>
    </row>
    <row r="87" spans="1:9" ht="12.75" customHeight="1">
      <c r="A87" s="19">
        <v>46933</v>
      </c>
      <c r="B87" s="48" t="s">
        <v>68</v>
      </c>
      <c r="C87" s="49" t="s">
        <v>69</v>
      </c>
      <c r="D87" s="49" t="s">
        <v>18</v>
      </c>
      <c r="E87" s="50">
        <v>9.94</v>
      </c>
      <c r="F87" s="21">
        <f t="shared" si="3"/>
        <v>4525.2</v>
      </c>
      <c r="G87" s="175">
        <v>3771</v>
      </c>
      <c r="H87" s="211" t="s">
        <v>19</v>
      </c>
      <c r="I87" s="291"/>
    </row>
    <row r="88" spans="1:9" ht="12.75" customHeight="1">
      <c r="A88" s="19">
        <v>46934</v>
      </c>
      <c r="B88" s="48" t="s">
        <v>70</v>
      </c>
      <c r="C88" s="49" t="s">
        <v>71</v>
      </c>
      <c r="D88" s="49" t="s">
        <v>18</v>
      </c>
      <c r="E88" s="50">
        <v>13.3</v>
      </c>
      <c r="F88" s="21">
        <f t="shared" si="3"/>
        <v>7358.4</v>
      </c>
      <c r="G88" s="175">
        <v>6132</v>
      </c>
      <c r="H88" s="211" t="s">
        <v>19</v>
      </c>
      <c r="I88" s="291"/>
    </row>
    <row r="89" spans="1:9" ht="12.75" customHeight="1">
      <c r="A89" s="19">
        <v>46935</v>
      </c>
      <c r="B89" s="48" t="s">
        <v>72</v>
      </c>
      <c r="C89" s="49" t="s">
        <v>73</v>
      </c>
      <c r="D89" s="49" t="s">
        <v>18</v>
      </c>
      <c r="E89" s="50">
        <v>23.3</v>
      </c>
      <c r="F89" s="21">
        <f t="shared" si="3"/>
        <v>8694</v>
      </c>
      <c r="G89" s="175">
        <v>7245</v>
      </c>
      <c r="H89" s="211" t="s">
        <v>19</v>
      </c>
      <c r="I89" s="291"/>
    </row>
    <row r="90" spans="1:9" ht="12.75" customHeight="1">
      <c r="A90" s="19">
        <v>46936</v>
      </c>
      <c r="B90" s="170" t="s">
        <v>74</v>
      </c>
      <c r="C90" s="54" t="s">
        <v>75</v>
      </c>
      <c r="D90" s="54" t="s">
        <v>18</v>
      </c>
      <c r="E90" s="57">
        <v>35.299999999999997</v>
      </c>
      <c r="F90" s="171">
        <f t="shared" si="3"/>
        <v>12438</v>
      </c>
      <c r="G90" s="175">
        <v>10365</v>
      </c>
      <c r="H90" s="213" t="s">
        <v>19</v>
      </c>
      <c r="I90" s="291"/>
    </row>
    <row r="91" spans="1:9" ht="12.75" customHeight="1">
      <c r="A91" s="64"/>
      <c r="B91" s="279" t="s">
        <v>76</v>
      </c>
      <c r="C91" s="279"/>
      <c r="D91" s="279"/>
      <c r="E91" s="279"/>
      <c r="F91" s="279"/>
      <c r="G91" s="279"/>
      <c r="H91" s="279"/>
      <c r="I91" s="291"/>
    </row>
    <row r="92" spans="1:9" ht="12.75" customHeight="1">
      <c r="A92" s="135">
        <v>584687</v>
      </c>
      <c r="B92" s="207">
        <v>65</v>
      </c>
      <c r="C92" s="51" t="s">
        <v>77</v>
      </c>
      <c r="D92" s="51" t="s">
        <v>78</v>
      </c>
      <c r="E92" s="52">
        <v>49.11</v>
      </c>
      <c r="F92" s="152">
        <f t="shared" ref="F92:F97" si="4">G92*1.2</f>
        <v>19681.2</v>
      </c>
      <c r="G92" s="175">
        <v>16401</v>
      </c>
      <c r="H92" s="210" t="s">
        <v>38</v>
      </c>
      <c r="I92" s="291"/>
    </row>
    <row r="93" spans="1:9" ht="12.75" customHeight="1">
      <c r="A93" s="135">
        <v>584688</v>
      </c>
      <c r="B93" s="48">
        <v>80</v>
      </c>
      <c r="C93" s="49" t="s">
        <v>79</v>
      </c>
      <c r="D93" s="49" t="s">
        <v>78</v>
      </c>
      <c r="E93" s="53">
        <v>70.94</v>
      </c>
      <c r="F93" s="21">
        <f t="shared" si="4"/>
        <v>28191.599999999999</v>
      </c>
      <c r="G93" s="175">
        <v>23493</v>
      </c>
      <c r="H93" s="211" t="s">
        <v>19</v>
      </c>
      <c r="I93" s="291"/>
    </row>
    <row r="94" spans="1:9" ht="12.75" customHeight="1">
      <c r="A94" s="135">
        <v>584689</v>
      </c>
      <c r="B94" s="48">
        <v>100</v>
      </c>
      <c r="C94" s="49" t="s">
        <v>80</v>
      </c>
      <c r="D94" s="49" t="s">
        <v>78</v>
      </c>
      <c r="E94" s="53">
        <v>116.22</v>
      </c>
      <c r="F94" s="21">
        <f t="shared" si="4"/>
        <v>33799.199999999997</v>
      </c>
      <c r="G94" s="175">
        <v>28166</v>
      </c>
      <c r="H94" s="211" t="s">
        <v>19</v>
      </c>
      <c r="I94" s="291"/>
    </row>
    <row r="95" spans="1:9" ht="12.75" customHeight="1">
      <c r="A95" s="135">
        <v>584690</v>
      </c>
      <c r="B95" s="48">
        <v>125</v>
      </c>
      <c r="C95" s="49" t="s">
        <v>81</v>
      </c>
      <c r="D95" s="49" t="s">
        <v>78</v>
      </c>
      <c r="E95" s="53">
        <v>116.22</v>
      </c>
      <c r="F95" s="21">
        <f t="shared" si="4"/>
        <v>40435.199999999997</v>
      </c>
      <c r="G95" s="175">
        <v>33696</v>
      </c>
      <c r="H95" s="211" t="s">
        <v>19</v>
      </c>
      <c r="I95" s="291"/>
    </row>
    <row r="96" spans="1:9" ht="12.75" customHeight="1">
      <c r="A96" s="135">
        <v>584691</v>
      </c>
      <c r="B96" s="48">
        <v>150</v>
      </c>
      <c r="C96" s="49" t="s">
        <v>82</v>
      </c>
      <c r="D96" s="49" t="s">
        <v>78</v>
      </c>
      <c r="E96" s="53">
        <v>317</v>
      </c>
      <c r="F96" s="21">
        <f t="shared" si="4"/>
        <v>97294.8</v>
      </c>
      <c r="G96" s="175">
        <v>81079</v>
      </c>
      <c r="H96" s="211" t="s">
        <v>19</v>
      </c>
      <c r="I96" s="291"/>
    </row>
    <row r="97" spans="1:9" ht="12.75" customHeight="1">
      <c r="A97" s="135">
        <v>584692</v>
      </c>
      <c r="B97" s="170">
        <v>200</v>
      </c>
      <c r="C97" s="54" t="s">
        <v>83</v>
      </c>
      <c r="D97" s="54" t="s">
        <v>78</v>
      </c>
      <c r="E97" s="55">
        <v>422</v>
      </c>
      <c r="F97" s="171">
        <f t="shared" si="4"/>
        <v>168343.19999999998</v>
      </c>
      <c r="G97" s="175">
        <v>140286</v>
      </c>
      <c r="H97" s="213" t="s">
        <v>19</v>
      </c>
      <c r="I97" s="291"/>
    </row>
    <row r="98" spans="1:9" ht="12.75" customHeight="1">
      <c r="A98" s="64"/>
      <c r="B98" s="279" t="s">
        <v>44</v>
      </c>
      <c r="C98" s="279"/>
      <c r="D98" s="279"/>
      <c r="E98" s="279"/>
      <c r="F98" s="279"/>
      <c r="G98" s="279"/>
      <c r="H98" s="279"/>
      <c r="I98" s="291"/>
    </row>
    <row r="99" spans="1:9" ht="12.75" customHeight="1">
      <c r="A99" s="19">
        <v>585256</v>
      </c>
      <c r="B99" s="207" t="s">
        <v>59</v>
      </c>
      <c r="C99" s="51" t="s">
        <v>84</v>
      </c>
      <c r="D99" s="51" t="s">
        <v>85</v>
      </c>
      <c r="E99" s="56">
        <v>1.62</v>
      </c>
      <c r="F99" s="152">
        <f t="shared" ref="F99:F106" si="5">G99*1.2</f>
        <v>9536.4</v>
      </c>
      <c r="G99" s="175">
        <v>7947</v>
      </c>
      <c r="H99" s="210" t="s">
        <v>61</v>
      </c>
      <c r="I99" s="291"/>
    </row>
    <row r="100" spans="1:9" ht="12.75" customHeight="1">
      <c r="A100" s="19">
        <v>56253</v>
      </c>
      <c r="B100" s="48" t="s">
        <v>62</v>
      </c>
      <c r="C100" s="49" t="s">
        <v>86</v>
      </c>
      <c r="D100" s="49" t="s">
        <v>85</v>
      </c>
      <c r="E100" s="50">
        <v>2.11</v>
      </c>
      <c r="F100" s="21">
        <f t="shared" si="5"/>
        <v>9536.4</v>
      </c>
      <c r="G100" s="175">
        <v>7947</v>
      </c>
      <c r="H100" s="211" t="s">
        <v>19</v>
      </c>
      <c r="I100" s="291"/>
    </row>
    <row r="101" spans="1:9" ht="12.75" customHeight="1">
      <c r="A101" s="19">
        <v>585260</v>
      </c>
      <c r="B101" s="48" t="s">
        <v>64</v>
      </c>
      <c r="C101" s="49" t="s">
        <v>87</v>
      </c>
      <c r="D101" s="49" t="s">
        <v>85</v>
      </c>
      <c r="E101" s="50">
        <v>4.26</v>
      </c>
      <c r="F101" s="21">
        <f t="shared" si="5"/>
        <v>10677.6</v>
      </c>
      <c r="G101" s="175">
        <v>8898</v>
      </c>
      <c r="H101" s="212" t="s">
        <v>61</v>
      </c>
      <c r="I101" s="291"/>
    </row>
    <row r="102" spans="1:9" ht="12.75" customHeight="1">
      <c r="A102" s="19">
        <v>56255</v>
      </c>
      <c r="B102" s="48" t="s">
        <v>66</v>
      </c>
      <c r="C102" s="49" t="s">
        <v>88</v>
      </c>
      <c r="D102" s="49" t="s">
        <v>85</v>
      </c>
      <c r="E102" s="50">
        <v>4.8099999999999996</v>
      </c>
      <c r="F102" s="21">
        <f t="shared" si="5"/>
        <v>10677.6</v>
      </c>
      <c r="G102" s="175">
        <v>8898</v>
      </c>
      <c r="H102" s="211" t="s">
        <v>19</v>
      </c>
      <c r="I102" s="291"/>
    </row>
    <row r="103" spans="1:9" ht="12.75" customHeight="1">
      <c r="A103" s="19">
        <v>56256</v>
      </c>
      <c r="B103" s="48" t="s">
        <v>68</v>
      </c>
      <c r="C103" s="49" t="s">
        <v>89</v>
      </c>
      <c r="D103" s="49" t="s">
        <v>85</v>
      </c>
      <c r="E103" s="50">
        <v>9.94</v>
      </c>
      <c r="F103" s="21">
        <f t="shared" si="5"/>
        <v>11665.199999999999</v>
      </c>
      <c r="G103" s="175">
        <v>9721</v>
      </c>
      <c r="H103" s="211" t="s">
        <v>19</v>
      </c>
      <c r="I103" s="291"/>
    </row>
    <row r="104" spans="1:9" ht="12.75" customHeight="1">
      <c r="A104" s="19">
        <v>56257</v>
      </c>
      <c r="B104" s="48" t="s">
        <v>70</v>
      </c>
      <c r="C104" s="49" t="s">
        <v>90</v>
      </c>
      <c r="D104" s="49" t="s">
        <v>85</v>
      </c>
      <c r="E104" s="50">
        <v>13.3</v>
      </c>
      <c r="F104" s="21">
        <f t="shared" si="5"/>
        <v>13389.6</v>
      </c>
      <c r="G104" s="175">
        <v>11158</v>
      </c>
      <c r="H104" s="211" t="s">
        <v>19</v>
      </c>
      <c r="I104" s="291"/>
    </row>
    <row r="105" spans="1:9" ht="12.75" customHeight="1">
      <c r="A105" s="19">
        <v>56258</v>
      </c>
      <c r="B105" s="48" t="s">
        <v>72</v>
      </c>
      <c r="C105" s="49" t="s">
        <v>91</v>
      </c>
      <c r="D105" s="49" t="s">
        <v>85</v>
      </c>
      <c r="E105" s="50">
        <v>23.3</v>
      </c>
      <c r="F105" s="21">
        <f t="shared" si="5"/>
        <v>15573.599999999999</v>
      </c>
      <c r="G105" s="175">
        <v>12978</v>
      </c>
      <c r="H105" s="211" t="s">
        <v>19</v>
      </c>
      <c r="I105" s="291"/>
    </row>
    <row r="106" spans="1:9" ht="12.75" customHeight="1">
      <c r="A106" s="19">
        <v>56259</v>
      </c>
      <c r="B106" s="170" t="s">
        <v>74</v>
      </c>
      <c r="C106" s="54" t="s">
        <v>92</v>
      </c>
      <c r="D106" s="54" t="s">
        <v>85</v>
      </c>
      <c r="E106" s="57">
        <v>35.299999999999997</v>
      </c>
      <c r="F106" s="171">
        <f t="shared" si="5"/>
        <v>20256</v>
      </c>
      <c r="G106" s="175">
        <v>16880</v>
      </c>
      <c r="H106" s="213" t="s">
        <v>19</v>
      </c>
      <c r="I106" s="291"/>
    </row>
    <row r="107" spans="1:9" ht="12.75" customHeight="1">
      <c r="A107" s="64"/>
      <c r="B107" s="279" t="s">
        <v>93</v>
      </c>
      <c r="C107" s="279"/>
      <c r="D107" s="279"/>
      <c r="E107" s="279"/>
      <c r="F107" s="279"/>
      <c r="G107" s="279"/>
      <c r="H107" s="279"/>
      <c r="I107" s="291"/>
    </row>
    <row r="108" spans="1:9" ht="12.75" customHeight="1">
      <c r="A108" s="135">
        <v>55509</v>
      </c>
      <c r="B108" s="207">
        <v>65</v>
      </c>
      <c r="C108" s="51" t="s">
        <v>94</v>
      </c>
      <c r="D108" s="51" t="s">
        <v>85</v>
      </c>
      <c r="E108" s="52">
        <v>49.11</v>
      </c>
      <c r="F108" s="152">
        <f t="shared" ref="F108:F113" si="6">G108*1.2</f>
        <v>23792.399999999998</v>
      </c>
      <c r="G108" s="175">
        <v>19827</v>
      </c>
      <c r="H108" s="214" t="s">
        <v>19</v>
      </c>
      <c r="I108" s="291"/>
    </row>
    <row r="109" spans="1:9" ht="12.75" customHeight="1">
      <c r="A109" s="135">
        <v>55510</v>
      </c>
      <c r="B109" s="48">
        <v>80</v>
      </c>
      <c r="C109" s="49" t="s">
        <v>95</v>
      </c>
      <c r="D109" s="49" t="s">
        <v>85</v>
      </c>
      <c r="E109" s="53">
        <v>70.94</v>
      </c>
      <c r="F109" s="21">
        <f t="shared" si="6"/>
        <v>31299.599999999999</v>
      </c>
      <c r="G109" s="175">
        <v>26083</v>
      </c>
      <c r="H109" s="211" t="s">
        <v>19</v>
      </c>
      <c r="I109" s="291"/>
    </row>
    <row r="110" spans="1:9" ht="12.75" customHeight="1">
      <c r="A110" s="135">
        <v>55511</v>
      </c>
      <c r="B110" s="48">
        <v>100</v>
      </c>
      <c r="C110" s="49" t="s">
        <v>96</v>
      </c>
      <c r="D110" s="49" t="s">
        <v>85</v>
      </c>
      <c r="E110" s="53">
        <v>116.22</v>
      </c>
      <c r="F110" s="21">
        <f t="shared" si="6"/>
        <v>37939.199999999997</v>
      </c>
      <c r="G110" s="175">
        <v>31616</v>
      </c>
      <c r="H110" s="211" t="s">
        <v>19</v>
      </c>
      <c r="I110" s="291"/>
    </row>
    <row r="111" spans="1:9" ht="12.75" customHeight="1">
      <c r="A111" s="169">
        <v>55512</v>
      </c>
      <c r="B111" s="170">
        <v>125</v>
      </c>
      <c r="C111" s="54" t="s">
        <v>97</v>
      </c>
      <c r="D111" s="54" t="s">
        <v>85</v>
      </c>
      <c r="E111" s="55">
        <v>116.22</v>
      </c>
      <c r="F111" s="171">
        <f t="shared" si="6"/>
        <v>49020</v>
      </c>
      <c r="G111" s="175">
        <v>40850</v>
      </c>
      <c r="H111" s="213" t="s">
        <v>19</v>
      </c>
      <c r="I111" s="291"/>
    </row>
    <row r="112" spans="1:9" ht="12.75" customHeight="1">
      <c r="A112" s="173">
        <v>55513</v>
      </c>
      <c r="B112" s="89">
        <v>150</v>
      </c>
      <c r="C112" s="89" t="s">
        <v>98</v>
      </c>
      <c r="D112" s="89" t="s">
        <v>85</v>
      </c>
      <c r="E112" s="174">
        <v>317</v>
      </c>
      <c r="F112" s="72">
        <f t="shared" si="6"/>
        <v>105764.4</v>
      </c>
      <c r="G112" s="175">
        <v>88137</v>
      </c>
      <c r="H112" s="89" t="s">
        <v>19</v>
      </c>
      <c r="I112" s="291"/>
    </row>
    <row r="113" spans="1:9" ht="12.75" customHeight="1">
      <c r="A113" s="173">
        <v>584693</v>
      </c>
      <c r="B113" s="89">
        <v>200</v>
      </c>
      <c r="C113" s="89" t="s">
        <v>99</v>
      </c>
      <c r="D113" s="89" t="s">
        <v>85</v>
      </c>
      <c r="E113" s="174">
        <v>422</v>
      </c>
      <c r="F113" s="72">
        <f t="shared" si="6"/>
        <v>195937.19999999998</v>
      </c>
      <c r="G113" s="175">
        <v>163281</v>
      </c>
      <c r="H113" s="89" t="s">
        <v>19</v>
      </c>
      <c r="I113" s="291"/>
    </row>
    <row r="114" spans="1:9" ht="12.75" customHeight="1">
      <c r="A114" s="26"/>
      <c r="B114" s="31"/>
      <c r="C114" s="31"/>
      <c r="D114" s="31"/>
      <c r="E114" s="58"/>
      <c r="F114" s="33"/>
      <c r="G114" s="34"/>
    </row>
    <row r="115" spans="1:9" ht="12.75" customHeight="1">
      <c r="A115" s="26"/>
      <c r="B115" s="31"/>
      <c r="C115" s="31"/>
      <c r="D115" s="31"/>
      <c r="E115" s="58"/>
      <c r="F115" s="33"/>
      <c r="G115" s="34"/>
    </row>
    <row r="116" spans="1:9" ht="16">
      <c r="A116" s="190"/>
      <c r="B116" s="253" t="s">
        <v>100</v>
      </c>
      <c r="C116" s="190"/>
      <c r="D116" s="190"/>
      <c r="E116" s="191"/>
      <c r="F116" s="192"/>
      <c r="G116" s="193"/>
      <c r="H116" s="190"/>
    </row>
    <row r="117" spans="1:9" ht="25.25" customHeight="1">
      <c r="A117" s="59"/>
      <c r="B117" s="271" t="s">
        <v>101</v>
      </c>
      <c r="C117" s="271"/>
      <c r="D117" s="271"/>
      <c r="E117" s="271"/>
      <c r="F117" s="271"/>
      <c r="G117" s="271"/>
      <c r="H117" s="271"/>
    </row>
    <row r="118" spans="1:9">
      <c r="A118" s="59"/>
      <c r="B118" s="13"/>
      <c r="C118" s="59"/>
      <c r="D118" s="59"/>
      <c r="E118" s="59"/>
      <c r="F118" s="60"/>
      <c r="G118" s="61"/>
      <c r="H118" s="59"/>
    </row>
    <row r="119" spans="1:9" ht="12.75" customHeight="1">
      <c r="A119" s="59"/>
      <c r="B119" s="16" t="s">
        <v>102</v>
      </c>
      <c r="C119" s="59"/>
      <c r="D119" s="59"/>
      <c r="E119" s="59"/>
      <c r="F119" s="60"/>
      <c r="G119" s="61"/>
      <c r="H119" s="59"/>
    </row>
    <row r="120" spans="1:9" ht="12.75" customHeight="1">
      <c r="A120" s="62"/>
      <c r="B120" s="16" t="s">
        <v>103</v>
      </c>
      <c r="C120" s="62"/>
      <c r="D120" s="62"/>
      <c r="E120" s="59"/>
      <c r="F120" s="60"/>
      <c r="G120" s="61"/>
      <c r="H120" s="59"/>
    </row>
    <row r="121" spans="1:9" ht="12.75" customHeight="1">
      <c r="A121" s="62"/>
      <c r="B121" s="16" t="s">
        <v>104</v>
      </c>
      <c r="C121" s="62"/>
      <c r="D121" s="62"/>
      <c r="E121" s="59"/>
      <c r="F121" s="60"/>
      <c r="G121" s="61"/>
      <c r="H121" s="59"/>
    </row>
    <row r="122" spans="1:9" ht="12.75" customHeight="1">
      <c r="A122" s="62"/>
      <c r="B122" s="16" t="s">
        <v>105</v>
      </c>
      <c r="C122" s="62"/>
      <c r="D122" s="62"/>
      <c r="E122" s="59"/>
      <c r="F122" s="60"/>
      <c r="G122" s="61"/>
      <c r="H122" s="59"/>
    </row>
    <row r="123" spans="1:9" ht="12.75" customHeight="1">
      <c r="A123" s="62"/>
      <c r="B123" s="16" t="s">
        <v>57</v>
      </c>
      <c r="C123" s="62"/>
      <c r="D123" s="62"/>
      <c r="E123" s="59"/>
      <c r="F123" s="60"/>
      <c r="G123" s="61"/>
      <c r="H123" s="59"/>
    </row>
    <row r="124" spans="1:9">
      <c r="B124" s="2" t="s">
        <v>28</v>
      </c>
    </row>
    <row r="126" spans="1:9">
      <c r="A126" s="64"/>
      <c r="B126" s="280" t="s">
        <v>106</v>
      </c>
      <c r="C126" s="281"/>
      <c r="D126" s="281"/>
      <c r="E126" s="281"/>
      <c r="F126" s="281"/>
      <c r="G126" s="281"/>
      <c r="H126" s="282"/>
    </row>
    <row r="127" spans="1:9" ht="12.75" customHeight="1">
      <c r="A127" s="176" t="s">
        <v>257</v>
      </c>
      <c r="B127" s="176" t="s">
        <v>10</v>
      </c>
      <c r="C127" s="176" t="s">
        <v>107</v>
      </c>
      <c r="D127" s="199" t="s">
        <v>108</v>
      </c>
      <c r="E127" s="176" t="s">
        <v>109</v>
      </c>
      <c r="F127" s="200" t="s">
        <v>13</v>
      </c>
      <c r="G127" s="198" t="s">
        <v>14</v>
      </c>
      <c r="H127" s="176" t="s">
        <v>15</v>
      </c>
    </row>
    <row r="128" spans="1:9" ht="12.75" customHeight="1">
      <c r="A128" s="64"/>
      <c r="B128" s="286" t="s">
        <v>16</v>
      </c>
      <c r="C128" s="273"/>
      <c r="D128" s="273"/>
      <c r="E128" s="273"/>
      <c r="F128" s="273"/>
      <c r="G128" s="273"/>
      <c r="H128" s="274"/>
    </row>
    <row r="129" spans="1:9" ht="12.75" customHeight="1">
      <c r="A129" s="149">
        <v>588216</v>
      </c>
      <c r="B129" s="194" t="s">
        <v>59</v>
      </c>
      <c r="C129" s="194" t="s">
        <v>110</v>
      </c>
      <c r="D129" s="195" t="s">
        <v>18</v>
      </c>
      <c r="E129" s="196">
        <v>0.63</v>
      </c>
      <c r="F129" s="152">
        <f t="shared" ref="F129:F139" si="7">G129*1.2</f>
        <v>6070.8</v>
      </c>
      <c r="G129" s="140">
        <v>5059</v>
      </c>
      <c r="H129" s="201" t="s">
        <v>61</v>
      </c>
      <c r="I129" s="291"/>
    </row>
    <row r="130" spans="1:9" ht="12.75" customHeight="1">
      <c r="A130" s="19">
        <v>588210</v>
      </c>
      <c r="B130" s="65" t="s">
        <v>62</v>
      </c>
      <c r="C130" s="65" t="s">
        <v>111</v>
      </c>
      <c r="D130" s="66" t="s">
        <v>18</v>
      </c>
      <c r="E130" s="67">
        <v>1.62</v>
      </c>
      <c r="F130" s="21">
        <f t="shared" si="7"/>
        <v>6950.4</v>
      </c>
      <c r="G130" s="140">
        <v>5792</v>
      </c>
      <c r="H130" s="68" t="s">
        <v>61</v>
      </c>
      <c r="I130" s="291"/>
    </row>
    <row r="131" spans="1:9" ht="12.75" customHeight="1">
      <c r="A131" s="19">
        <v>588217</v>
      </c>
      <c r="B131" s="65" t="s">
        <v>112</v>
      </c>
      <c r="C131" s="68" t="s">
        <v>113</v>
      </c>
      <c r="D131" s="66" t="s">
        <v>18</v>
      </c>
      <c r="E131" s="67">
        <v>2.4900000000000002</v>
      </c>
      <c r="F131" s="21">
        <f t="shared" si="7"/>
        <v>6088.8</v>
      </c>
      <c r="G131" s="140">
        <v>5074</v>
      </c>
      <c r="H131" s="65" t="s">
        <v>19</v>
      </c>
      <c r="I131" s="291"/>
    </row>
    <row r="132" spans="1:9" ht="12.75" customHeight="1">
      <c r="A132" s="19">
        <v>588218</v>
      </c>
      <c r="B132" s="65" t="s">
        <v>64</v>
      </c>
      <c r="C132" s="65" t="s">
        <v>114</v>
      </c>
      <c r="D132" s="66" t="s">
        <v>18</v>
      </c>
      <c r="E132" s="67">
        <v>1.43</v>
      </c>
      <c r="F132" s="21">
        <f t="shared" si="7"/>
        <v>6944.4</v>
      </c>
      <c r="G132" s="140">
        <v>5787</v>
      </c>
      <c r="H132" s="68" t="s">
        <v>61</v>
      </c>
      <c r="I132" s="291"/>
    </row>
    <row r="133" spans="1:9" s="74" customFormat="1" ht="12.75" customHeight="1">
      <c r="A133" s="19">
        <v>588211</v>
      </c>
      <c r="B133" s="68" t="s">
        <v>115</v>
      </c>
      <c r="C133" s="68" t="s">
        <v>116</v>
      </c>
      <c r="D133" s="69" t="s">
        <v>37</v>
      </c>
      <c r="E133" s="70">
        <v>2.82</v>
      </c>
      <c r="F133" s="21">
        <f t="shared" si="7"/>
        <v>7224</v>
      </c>
      <c r="G133" s="140">
        <v>6020</v>
      </c>
      <c r="H133" s="68" t="s">
        <v>61</v>
      </c>
      <c r="I133" s="291"/>
    </row>
    <row r="134" spans="1:9" ht="12.75" customHeight="1">
      <c r="A134" s="19">
        <v>588219</v>
      </c>
      <c r="B134" s="68" t="s">
        <v>117</v>
      </c>
      <c r="C134" s="68" t="s">
        <v>118</v>
      </c>
      <c r="D134" s="69" t="s">
        <v>37</v>
      </c>
      <c r="E134" s="70">
        <v>5.72</v>
      </c>
      <c r="F134" s="21">
        <f t="shared" si="7"/>
        <v>7134</v>
      </c>
      <c r="G134" s="140">
        <v>5945</v>
      </c>
      <c r="H134" s="68" t="s">
        <v>38</v>
      </c>
      <c r="I134" s="291"/>
    </row>
    <row r="135" spans="1:9" ht="12.75" customHeight="1">
      <c r="A135" s="19">
        <v>588212</v>
      </c>
      <c r="B135" s="68" t="s">
        <v>119</v>
      </c>
      <c r="C135" s="68" t="s">
        <v>120</v>
      </c>
      <c r="D135" s="69" t="s">
        <v>37</v>
      </c>
      <c r="E135" s="70">
        <v>7.54</v>
      </c>
      <c r="F135" s="21">
        <f t="shared" si="7"/>
        <v>8116.7999999999993</v>
      </c>
      <c r="G135" s="140">
        <v>6764</v>
      </c>
      <c r="H135" s="68" t="s">
        <v>61</v>
      </c>
      <c r="I135" s="291"/>
    </row>
    <row r="136" spans="1:9" ht="12.75" customHeight="1">
      <c r="A136" s="19">
        <v>588220</v>
      </c>
      <c r="B136" s="68" t="s">
        <v>121</v>
      </c>
      <c r="C136" s="68" t="s">
        <v>122</v>
      </c>
      <c r="D136" s="69" t="s">
        <v>37</v>
      </c>
      <c r="E136" s="70">
        <v>12.1</v>
      </c>
      <c r="F136" s="21">
        <f t="shared" si="7"/>
        <v>8140.7999999999993</v>
      </c>
      <c r="G136" s="140">
        <v>6784</v>
      </c>
      <c r="H136" s="68" t="s">
        <v>38</v>
      </c>
      <c r="I136" s="291"/>
    </row>
    <row r="137" spans="1:9" ht="12.75" customHeight="1">
      <c r="A137" s="19">
        <v>588213</v>
      </c>
      <c r="B137" s="71" t="s">
        <v>123</v>
      </c>
      <c r="C137" s="65" t="s">
        <v>124</v>
      </c>
      <c r="D137" s="66" t="s">
        <v>18</v>
      </c>
      <c r="E137" s="67">
        <v>13.2</v>
      </c>
      <c r="F137" s="21">
        <f t="shared" si="7"/>
        <v>11530.8</v>
      </c>
      <c r="G137" s="140">
        <v>9609</v>
      </c>
      <c r="H137" s="65" t="s">
        <v>19</v>
      </c>
      <c r="I137" s="291"/>
    </row>
    <row r="138" spans="1:9" ht="12.75" customHeight="1">
      <c r="A138" s="19">
        <v>588214</v>
      </c>
      <c r="B138" s="71" t="s">
        <v>125</v>
      </c>
      <c r="C138" s="65" t="s">
        <v>126</v>
      </c>
      <c r="D138" s="66" t="s">
        <v>18</v>
      </c>
      <c r="E138" s="67">
        <v>22</v>
      </c>
      <c r="F138" s="21">
        <f t="shared" si="7"/>
        <v>13855.199999999999</v>
      </c>
      <c r="G138" s="140">
        <v>11546</v>
      </c>
      <c r="H138" s="65" t="s">
        <v>19</v>
      </c>
      <c r="I138" s="291"/>
    </row>
    <row r="139" spans="1:9" ht="12.75" customHeight="1">
      <c r="A139" s="19">
        <v>588733</v>
      </c>
      <c r="B139" s="71" t="s">
        <v>127</v>
      </c>
      <c r="C139" s="65" t="s">
        <v>128</v>
      </c>
      <c r="D139" s="66" t="s">
        <v>18</v>
      </c>
      <c r="E139" s="67">
        <v>36</v>
      </c>
      <c r="F139" s="21">
        <f t="shared" si="7"/>
        <v>17638.8</v>
      </c>
      <c r="G139" s="140">
        <v>14699</v>
      </c>
      <c r="H139" s="65" t="s">
        <v>19</v>
      </c>
      <c r="I139" s="291"/>
    </row>
    <row r="140" spans="1:9" ht="12.75" customHeight="1">
      <c r="A140" s="64"/>
      <c r="B140" s="272" t="s">
        <v>44</v>
      </c>
      <c r="C140" s="273"/>
      <c r="D140" s="273"/>
      <c r="E140" s="273"/>
      <c r="F140" s="273"/>
      <c r="G140" s="273"/>
      <c r="H140" s="274"/>
      <c r="I140" s="291"/>
    </row>
    <row r="141" spans="1:9" ht="12.75" customHeight="1">
      <c r="A141" s="19">
        <v>754464</v>
      </c>
      <c r="B141" s="65" t="s">
        <v>129</v>
      </c>
      <c r="C141" s="68" t="s">
        <v>130</v>
      </c>
      <c r="D141" s="69" t="s">
        <v>131</v>
      </c>
      <c r="E141" s="73">
        <v>2.4900000000000002</v>
      </c>
      <c r="F141" s="21">
        <f t="shared" ref="F141:F146" si="8">G141*1.2</f>
        <v>13148.4</v>
      </c>
      <c r="G141" s="140">
        <v>10957</v>
      </c>
      <c r="H141" s="65" t="s">
        <v>19</v>
      </c>
      <c r="I141" s="291"/>
    </row>
    <row r="142" spans="1:9" ht="12.75" customHeight="1">
      <c r="A142" s="19">
        <v>754465</v>
      </c>
      <c r="B142" s="65" t="s">
        <v>132</v>
      </c>
      <c r="C142" s="68" t="s">
        <v>133</v>
      </c>
      <c r="D142" s="69" t="s">
        <v>131</v>
      </c>
      <c r="E142" s="73">
        <v>5.72</v>
      </c>
      <c r="F142" s="21">
        <f t="shared" si="8"/>
        <v>14716.8</v>
      </c>
      <c r="G142" s="140">
        <v>12264</v>
      </c>
      <c r="H142" s="65" t="s">
        <v>19</v>
      </c>
      <c r="I142" s="291"/>
    </row>
    <row r="143" spans="1:9" ht="12.75" customHeight="1">
      <c r="A143" s="19">
        <v>596342</v>
      </c>
      <c r="B143" s="65" t="s">
        <v>134</v>
      </c>
      <c r="C143" s="68" t="s">
        <v>135</v>
      </c>
      <c r="D143" s="69" t="s">
        <v>131</v>
      </c>
      <c r="E143" s="73">
        <v>12.1</v>
      </c>
      <c r="F143" s="21">
        <f t="shared" si="8"/>
        <v>16000.8</v>
      </c>
      <c r="G143" s="140">
        <v>13334</v>
      </c>
      <c r="H143" s="65" t="s">
        <v>19</v>
      </c>
      <c r="I143" s="291"/>
    </row>
    <row r="144" spans="1:9" ht="12.75" customHeight="1">
      <c r="A144" s="19">
        <v>754477</v>
      </c>
      <c r="B144" s="65" t="s">
        <v>123</v>
      </c>
      <c r="C144" s="68" t="s">
        <v>136</v>
      </c>
      <c r="D144" s="69" t="s">
        <v>131</v>
      </c>
      <c r="E144" s="73">
        <v>13.2</v>
      </c>
      <c r="F144" s="21">
        <f t="shared" si="8"/>
        <v>18426</v>
      </c>
      <c r="G144" s="140">
        <v>15355</v>
      </c>
      <c r="H144" s="65" t="s">
        <v>19</v>
      </c>
      <c r="I144" s="291"/>
    </row>
    <row r="145" spans="1:9" ht="12.75" customHeight="1">
      <c r="A145" s="19">
        <v>754478</v>
      </c>
      <c r="B145" s="65" t="s">
        <v>125</v>
      </c>
      <c r="C145" s="68" t="s">
        <v>137</v>
      </c>
      <c r="D145" s="69" t="s">
        <v>131</v>
      </c>
      <c r="E145" s="73">
        <v>22</v>
      </c>
      <c r="F145" s="21">
        <f t="shared" si="8"/>
        <v>21452.399999999998</v>
      </c>
      <c r="G145" s="140">
        <v>17877</v>
      </c>
      <c r="H145" s="218" t="s">
        <v>19</v>
      </c>
      <c r="I145" s="291"/>
    </row>
    <row r="146" spans="1:9" ht="12.75" customHeight="1">
      <c r="A146" s="19">
        <v>598393</v>
      </c>
      <c r="B146" s="65" t="s">
        <v>127</v>
      </c>
      <c r="C146" s="68" t="s">
        <v>138</v>
      </c>
      <c r="D146" s="69" t="s">
        <v>131</v>
      </c>
      <c r="E146" s="73">
        <v>36</v>
      </c>
      <c r="F146" s="21">
        <f t="shared" si="8"/>
        <v>26390.399999999998</v>
      </c>
      <c r="G146" s="140">
        <v>21992</v>
      </c>
      <c r="H146" s="65" t="s">
        <v>19</v>
      </c>
      <c r="I146" s="291"/>
    </row>
    <row r="147" spans="1:9" ht="12.75" customHeight="1">
      <c r="A147" s="32"/>
      <c r="B147" s="231"/>
      <c r="C147" s="232"/>
      <c r="D147" s="232"/>
      <c r="E147" s="233"/>
      <c r="F147" s="33"/>
      <c r="G147" s="172"/>
      <c r="H147" s="231"/>
    </row>
    <row r="148" spans="1:9" ht="12.75" customHeight="1">
      <c r="A148" s="26"/>
      <c r="B148" s="74"/>
      <c r="C148" s="75"/>
      <c r="D148" s="75"/>
      <c r="E148" s="76"/>
      <c r="F148" s="77"/>
      <c r="G148" s="78"/>
      <c r="H148" s="74"/>
    </row>
    <row r="149" spans="1:9">
      <c r="A149" s="64"/>
      <c r="B149" s="280" t="s">
        <v>139</v>
      </c>
      <c r="C149" s="281"/>
      <c r="D149" s="281"/>
      <c r="E149" s="281"/>
      <c r="F149" s="281"/>
      <c r="G149" s="281"/>
      <c r="H149" s="282"/>
    </row>
    <row r="150" spans="1:9">
      <c r="A150" s="217" t="s">
        <v>257</v>
      </c>
      <c r="B150" s="176" t="s">
        <v>10</v>
      </c>
      <c r="C150" s="176" t="s">
        <v>107</v>
      </c>
      <c r="D150" s="220" t="s">
        <v>108</v>
      </c>
      <c r="E150" s="217" t="s">
        <v>109</v>
      </c>
      <c r="F150" s="221" t="s">
        <v>13</v>
      </c>
      <c r="G150" s="219" t="s">
        <v>14</v>
      </c>
      <c r="H150" s="176" t="s">
        <v>15</v>
      </c>
    </row>
    <row r="151" spans="1:9" ht="12.75" customHeight="1">
      <c r="A151" s="64"/>
      <c r="B151" s="272" t="s">
        <v>16</v>
      </c>
      <c r="C151" s="273"/>
      <c r="D151" s="273"/>
      <c r="E151" s="273"/>
      <c r="F151" s="273"/>
      <c r="G151" s="273"/>
      <c r="H151" s="274"/>
    </row>
    <row r="152" spans="1:9" ht="12.75" customHeight="1">
      <c r="A152" s="19">
        <v>46937</v>
      </c>
      <c r="B152" s="65" t="s">
        <v>59</v>
      </c>
      <c r="C152" s="69" t="s">
        <v>140</v>
      </c>
      <c r="D152" s="66" t="s">
        <v>18</v>
      </c>
      <c r="E152" s="67">
        <v>0.63</v>
      </c>
      <c r="F152" s="21">
        <f t="shared" ref="F152:F162" si="9">G152*1.2</f>
        <v>4887.5999999999995</v>
      </c>
      <c r="G152" s="136">
        <v>4073</v>
      </c>
      <c r="H152" s="68" t="s">
        <v>61</v>
      </c>
      <c r="I152" s="291"/>
    </row>
    <row r="153" spans="1:9" ht="12.75" customHeight="1">
      <c r="A153" s="19">
        <v>46945</v>
      </c>
      <c r="B153" s="65" t="s">
        <v>62</v>
      </c>
      <c r="C153" s="66" t="s">
        <v>141</v>
      </c>
      <c r="D153" s="66" t="s">
        <v>18</v>
      </c>
      <c r="E153" s="67">
        <v>1.62</v>
      </c>
      <c r="F153" s="21">
        <f t="shared" si="9"/>
        <v>5037.5999999999995</v>
      </c>
      <c r="G153" s="136">
        <v>4198</v>
      </c>
      <c r="H153" s="68" t="s">
        <v>61</v>
      </c>
      <c r="I153" s="291"/>
    </row>
    <row r="154" spans="1:9" ht="12.75" customHeight="1">
      <c r="A154" s="19">
        <v>46949</v>
      </c>
      <c r="B154" s="65" t="s">
        <v>112</v>
      </c>
      <c r="C154" s="69" t="s">
        <v>142</v>
      </c>
      <c r="D154" s="66" t="s">
        <v>18</v>
      </c>
      <c r="E154" s="67">
        <v>2.4900000000000002</v>
      </c>
      <c r="F154" s="21">
        <f t="shared" si="9"/>
        <v>4706.3999999999996</v>
      </c>
      <c r="G154" s="136">
        <v>3922</v>
      </c>
      <c r="H154" s="65" t="s">
        <v>19</v>
      </c>
      <c r="I154" s="291"/>
    </row>
    <row r="155" spans="1:9" ht="12.75" customHeight="1">
      <c r="A155" s="19">
        <v>46950</v>
      </c>
      <c r="B155" s="65" t="s">
        <v>64</v>
      </c>
      <c r="C155" s="66" t="s">
        <v>143</v>
      </c>
      <c r="D155" s="66" t="s">
        <v>18</v>
      </c>
      <c r="E155" s="67">
        <v>1.43</v>
      </c>
      <c r="F155" s="21">
        <f t="shared" si="9"/>
        <v>5420.4</v>
      </c>
      <c r="G155" s="136">
        <v>4517</v>
      </c>
      <c r="H155" s="68" t="s">
        <v>61</v>
      </c>
      <c r="I155" s="291"/>
    </row>
    <row r="156" spans="1:9" ht="12.75" customHeight="1">
      <c r="A156" s="19">
        <v>47797</v>
      </c>
      <c r="B156" s="68" t="s">
        <v>115</v>
      </c>
      <c r="C156" s="69" t="s">
        <v>144</v>
      </c>
      <c r="D156" s="69" t="s">
        <v>37</v>
      </c>
      <c r="E156" s="70">
        <v>2.82</v>
      </c>
      <c r="F156" s="21">
        <f t="shared" si="9"/>
        <v>5451.5999999999995</v>
      </c>
      <c r="G156" s="136">
        <v>4543</v>
      </c>
      <c r="H156" s="68" t="s">
        <v>61</v>
      </c>
      <c r="I156" s="291"/>
    </row>
    <row r="157" spans="1:9" ht="12.75" customHeight="1">
      <c r="A157" s="19">
        <v>47798</v>
      </c>
      <c r="B157" s="68" t="s">
        <v>117</v>
      </c>
      <c r="C157" s="69" t="s">
        <v>145</v>
      </c>
      <c r="D157" s="69" t="s">
        <v>37</v>
      </c>
      <c r="E157" s="70">
        <v>5.72</v>
      </c>
      <c r="F157" s="21">
        <f t="shared" si="9"/>
        <v>5642.4</v>
      </c>
      <c r="G157" s="136">
        <v>4702</v>
      </c>
      <c r="H157" s="68" t="s">
        <v>38</v>
      </c>
      <c r="I157" s="291"/>
    </row>
    <row r="158" spans="1:9" ht="12.75" customHeight="1">
      <c r="A158" s="19">
        <v>47799</v>
      </c>
      <c r="B158" s="79" t="s">
        <v>119</v>
      </c>
      <c r="C158" s="80" t="s">
        <v>146</v>
      </c>
      <c r="D158" s="80" t="s">
        <v>37</v>
      </c>
      <c r="E158" s="81">
        <v>7.54</v>
      </c>
      <c r="F158" s="21">
        <f t="shared" si="9"/>
        <v>6877.2</v>
      </c>
      <c r="G158" s="136">
        <v>5731</v>
      </c>
      <c r="H158" s="79" t="s">
        <v>61</v>
      </c>
      <c r="I158" s="291"/>
    </row>
    <row r="159" spans="1:9" ht="12.75" customHeight="1">
      <c r="A159" s="19">
        <v>47801</v>
      </c>
      <c r="B159" s="68" t="s">
        <v>121</v>
      </c>
      <c r="C159" s="69" t="s">
        <v>147</v>
      </c>
      <c r="D159" s="69" t="s">
        <v>37</v>
      </c>
      <c r="E159" s="70">
        <v>12.1</v>
      </c>
      <c r="F159" s="21">
        <f t="shared" si="9"/>
        <v>6906</v>
      </c>
      <c r="G159" s="136">
        <v>5755</v>
      </c>
      <c r="H159" s="68" t="s">
        <v>38</v>
      </c>
      <c r="I159" s="291"/>
    </row>
    <row r="160" spans="1:9" ht="12.75" customHeight="1">
      <c r="A160" s="19">
        <v>47800</v>
      </c>
      <c r="B160" s="71" t="s">
        <v>123</v>
      </c>
      <c r="C160" s="66" t="s">
        <v>148</v>
      </c>
      <c r="D160" s="66" t="s">
        <v>18</v>
      </c>
      <c r="E160" s="67">
        <v>13.2</v>
      </c>
      <c r="F160" s="21">
        <f t="shared" si="9"/>
        <v>10377.6</v>
      </c>
      <c r="G160" s="136">
        <v>8648</v>
      </c>
      <c r="H160" s="65" t="s">
        <v>19</v>
      </c>
      <c r="I160" s="291"/>
    </row>
    <row r="161" spans="1:9" ht="12.75" customHeight="1">
      <c r="A161" s="19">
        <v>47802</v>
      </c>
      <c r="B161" s="71" t="s">
        <v>125</v>
      </c>
      <c r="C161" s="66" t="s">
        <v>149</v>
      </c>
      <c r="D161" s="66" t="s">
        <v>18</v>
      </c>
      <c r="E161" s="67">
        <v>22</v>
      </c>
      <c r="F161" s="21">
        <f t="shared" si="9"/>
        <v>12698.4</v>
      </c>
      <c r="G161" s="136">
        <v>10582</v>
      </c>
      <c r="H161" s="65" t="s">
        <v>19</v>
      </c>
      <c r="I161" s="291"/>
    </row>
    <row r="162" spans="1:9" ht="12.75" customHeight="1">
      <c r="A162" s="19">
        <v>47803</v>
      </c>
      <c r="B162" s="71" t="s">
        <v>127</v>
      </c>
      <c r="C162" s="66" t="s">
        <v>150</v>
      </c>
      <c r="D162" s="66" t="s">
        <v>18</v>
      </c>
      <c r="E162" s="67">
        <v>36</v>
      </c>
      <c r="F162" s="21">
        <f t="shared" si="9"/>
        <v>16489.2</v>
      </c>
      <c r="G162" s="136">
        <v>13741</v>
      </c>
      <c r="H162" s="65" t="s">
        <v>19</v>
      </c>
      <c r="I162" s="291"/>
    </row>
    <row r="163" spans="1:9" ht="12.75" customHeight="1">
      <c r="A163" s="94"/>
      <c r="B163" s="278" t="s">
        <v>44</v>
      </c>
      <c r="C163" s="279"/>
      <c r="D163" s="279"/>
      <c r="E163" s="279"/>
      <c r="F163" s="279"/>
      <c r="G163" s="279"/>
      <c r="H163" s="279"/>
      <c r="I163" s="291"/>
    </row>
    <row r="164" spans="1:9" ht="12.75" customHeight="1">
      <c r="A164" s="19">
        <v>585264</v>
      </c>
      <c r="B164" s="65" t="s">
        <v>59</v>
      </c>
      <c r="C164" s="69" t="s">
        <v>151</v>
      </c>
      <c r="D164" s="69" t="s">
        <v>131</v>
      </c>
      <c r="E164" s="67">
        <v>0.63</v>
      </c>
      <c r="F164" s="21">
        <f t="shared" ref="F164:F174" si="10">G164*1.2</f>
        <v>12160.8</v>
      </c>
      <c r="G164" s="136">
        <v>10134</v>
      </c>
      <c r="H164" s="68" t="s">
        <v>61</v>
      </c>
      <c r="I164" s="291"/>
    </row>
    <row r="165" spans="1:9" ht="12.75" customHeight="1">
      <c r="A165" s="19">
        <v>585265</v>
      </c>
      <c r="B165" s="65" t="s">
        <v>62</v>
      </c>
      <c r="C165" s="66" t="s">
        <v>152</v>
      </c>
      <c r="D165" s="69" t="s">
        <v>131</v>
      </c>
      <c r="E165" s="67">
        <v>1.62</v>
      </c>
      <c r="F165" s="21">
        <f t="shared" si="10"/>
        <v>12160.8</v>
      </c>
      <c r="G165" s="136">
        <v>10134</v>
      </c>
      <c r="H165" s="68" t="s">
        <v>61</v>
      </c>
      <c r="I165" s="291"/>
    </row>
    <row r="166" spans="1:9" ht="12.75" customHeight="1">
      <c r="A166" s="19">
        <v>55708</v>
      </c>
      <c r="B166" s="65" t="s">
        <v>112</v>
      </c>
      <c r="C166" s="69" t="s">
        <v>153</v>
      </c>
      <c r="D166" s="69" t="s">
        <v>131</v>
      </c>
      <c r="E166" s="67">
        <v>2.4900000000000002</v>
      </c>
      <c r="F166" s="21">
        <f t="shared" si="10"/>
        <v>12160.8</v>
      </c>
      <c r="G166" s="136">
        <v>10134</v>
      </c>
      <c r="H166" s="65" t="s">
        <v>19</v>
      </c>
      <c r="I166" s="291"/>
    </row>
    <row r="167" spans="1:9" ht="12.75" customHeight="1">
      <c r="A167" s="19">
        <v>585267</v>
      </c>
      <c r="B167" s="65" t="s">
        <v>64</v>
      </c>
      <c r="C167" s="66" t="s">
        <v>154</v>
      </c>
      <c r="D167" s="69" t="s">
        <v>131</v>
      </c>
      <c r="E167" s="67">
        <v>1.43</v>
      </c>
      <c r="F167" s="21">
        <f t="shared" si="10"/>
        <v>13618.8</v>
      </c>
      <c r="G167" s="136">
        <v>11349</v>
      </c>
      <c r="H167" s="68" t="s">
        <v>61</v>
      </c>
      <c r="I167" s="291"/>
    </row>
    <row r="168" spans="1:9" ht="12.75" customHeight="1">
      <c r="A168" s="19">
        <v>585269</v>
      </c>
      <c r="B168" s="68" t="s">
        <v>115</v>
      </c>
      <c r="C168" s="69" t="s">
        <v>155</v>
      </c>
      <c r="D168" s="69" t="s">
        <v>131</v>
      </c>
      <c r="E168" s="70">
        <v>2.82</v>
      </c>
      <c r="F168" s="21">
        <f t="shared" si="10"/>
        <v>13618.8</v>
      </c>
      <c r="G168" s="136">
        <v>11349</v>
      </c>
      <c r="H168" s="68" t="s">
        <v>61</v>
      </c>
      <c r="I168" s="291"/>
    </row>
    <row r="169" spans="1:9" ht="12.75" customHeight="1">
      <c r="A169" s="19">
        <v>55709</v>
      </c>
      <c r="B169" s="68" t="s">
        <v>117</v>
      </c>
      <c r="C169" s="69" t="s">
        <v>156</v>
      </c>
      <c r="D169" s="69" t="s">
        <v>131</v>
      </c>
      <c r="E169" s="70">
        <v>5.72</v>
      </c>
      <c r="F169" s="21">
        <f t="shared" si="10"/>
        <v>13618.8</v>
      </c>
      <c r="G169" s="136">
        <v>11349</v>
      </c>
      <c r="H169" s="68" t="s">
        <v>38</v>
      </c>
      <c r="I169" s="291"/>
    </row>
    <row r="170" spans="1:9" ht="12.75" customHeight="1">
      <c r="A170" s="19">
        <v>585270</v>
      </c>
      <c r="B170" s="68" t="s">
        <v>119</v>
      </c>
      <c r="C170" s="69" t="s">
        <v>157</v>
      </c>
      <c r="D170" s="69" t="s">
        <v>131</v>
      </c>
      <c r="E170" s="70">
        <v>7.54</v>
      </c>
      <c r="F170" s="21">
        <f t="shared" si="10"/>
        <v>14832</v>
      </c>
      <c r="G170" s="136">
        <v>12360</v>
      </c>
      <c r="H170" s="68" t="s">
        <v>61</v>
      </c>
      <c r="I170" s="291"/>
    </row>
    <row r="171" spans="1:9" ht="12.75" customHeight="1">
      <c r="A171" s="19">
        <v>55710</v>
      </c>
      <c r="B171" s="68" t="s">
        <v>121</v>
      </c>
      <c r="C171" s="69" t="s">
        <v>158</v>
      </c>
      <c r="D171" s="69" t="s">
        <v>131</v>
      </c>
      <c r="E171" s="70">
        <v>12.1</v>
      </c>
      <c r="F171" s="21">
        <f t="shared" si="10"/>
        <v>14832</v>
      </c>
      <c r="G171" s="136">
        <v>12360</v>
      </c>
      <c r="H171" s="68" t="s">
        <v>38</v>
      </c>
      <c r="I171" s="291"/>
    </row>
    <row r="172" spans="1:9" ht="12.75" customHeight="1">
      <c r="A172" s="19">
        <v>55711</v>
      </c>
      <c r="B172" s="71" t="s">
        <v>123</v>
      </c>
      <c r="C172" s="66" t="s">
        <v>159</v>
      </c>
      <c r="D172" s="69" t="s">
        <v>131</v>
      </c>
      <c r="E172" s="67">
        <v>13.2</v>
      </c>
      <c r="F172" s="21">
        <f t="shared" si="10"/>
        <v>17041.2</v>
      </c>
      <c r="G172" s="136">
        <v>14201</v>
      </c>
      <c r="H172" s="65" t="s">
        <v>19</v>
      </c>
      <c r="I172" s="291"/>
    </row>
    <row r="173" spans="1:9" ht="12.75" customHeight="1">
      <c r="A173" s="19">
        <v>55712</v>
      </c>
      <c r="B173" s="71" t="s">
        <v>125</v>
      </c>
      <c r="C173" s="66" t="s">
        <v>160</v>
      </c>
      <c r="D173" s="69" t="s">
        <v>131</v>
      </c>
      <c r="E173" s="67">
        <v>22</v>
      </c>
      <c r="F173" s="21">
        <f t="shared" si="10"/>
        <v>19839.599999999999</v>
      </c>
      <c r="G173" s="136">
        <v>16533</v>
      </c>
      <c r="H173" s="65" t="s">
        <v>19</v>
      </c>
      <c r="I173" s="291"/>
    </row>
    <row r="174" spans="1:9" ht="12.75" customHeight="1">
      <c r="A174" s="19">
        <v>55713</v>
      </c>
      <c r="B174" s="71" t="s">
        <v>127</v>
      </c>
      <c r="C174" s="66" t="s">
        <v>161</v>
      </c>
      <c r="D174" s="69" t="s">
        <v>131</v>
      </c>
      <c r="E174" s="67">
        <v>36</v>
      </c>
      <c r="F174" s="21">
        <f t="shared" si="10"/>
        <v>25582.799999999999</v>
      </c>
      <c r="G174" s="136">
        <v>21319</v>
      </c>
      <c r="H174" s="65" t="s">
        <v>19</v>
      </c>
      <c r="I174" s="291"/>
    </row>
    <row r="175" spans="1:9" ht="12.75" customHeight="1">
      <c r="A175" s="32"/>
      <c r="B175" s="234"/>
      <c r="C175" s="231"/>
      <c r="D175" s="232"/>
      <c r="E175" s="235"/>
      <c r="F175" s="33"/>
      <c r="G175" s="172"/>
      <c r="H175" s="231"/>
      <c r="I175" s="291"/>
    </row>
    <row r="176" spans="1:9" ht="12.75" customHeight="1">
      <c r="A176" s="16"/>
      <c r="C176" s="16"/>
      <c r="D176" s="16"/>
      <c r="E176" s="82"/>
      <c r="G176" s="83"/>
    </row>
    <row r="177" spans="1:9">
      <c r="A177" s="64"/>
      <c r="B177" s="280" t="s">
        <v>261</v>
      </c>
      <c r="C177" s="281"/>
      <c r="D177" s="281"/>
      <c r="E177" s="281"/>
      <c r="F177" s="281"/>
      <c r="G177" s="281"/>
      <c r="H177" s="282"/>
    </row>
    <row r="178" spans="1:9" ht="12.75" customHeight="1">
      <c r="A178" s="217" t="s">
        <v>257</v>
      </c>
      <c r="B178" s="176" t="s">
        <v>10</v>
      </c>
      <c r="C178" s="220" t="s">
        <v>228</v>
      </c>
      <c r="D178" s="63" t="s">
        <v>11</v>
      </c>
      <c r="E178" s="224" t="s">
        <v>12</v>
      </c>
      <c r="F178" s="221" t="s">
        <v>13</v>
      </c>
      <c r="G178" s="219" t="s">
        <v>14</v>
      </c>
      <c r="H178" s="176" t="s">
        <v>15</v>
      </c>
    </row>
    <row r="179" spans="1:9" ht="12.75" customHeight="1">
      <c r="A179" s="223"/>
      <c r="B179" s="272" t="s">
        <v>162</v>
      </c>
      <c r="C179" s="273"/>
      <c r="D179" s="273"/>
      <c r="E179" s="273"/>
      <c r="F179" s="273"/>
      <c r="G179" s="273"/>
      <c r="H179" s="274"/>
    </row>
    <row r="180" spans="1:9" ht="12.75" customHeight="1">
      <c r="A180" s="137">
        <v>584680</v>
      </c>
      <c r="B180" s="85">
        <v>65</v>
      </c>
      <c r="C180" s="51" t="s">
        <v>163</v>
      </c>
      <c r="D180" s="51" t="s">
        <v>78</v>
      </c>
      <c r="E180" s="56">
        <v>46.25</v>
      </c>
      <c r="F180" s="21">
        <f t="shared" ref="F180:F185" si="11">G180*1.2</f>
        <v>22362</v>
      </c>
      <c r="G180" s="138">
        <v>18635</v>
      </c>
      <c r="H180" s="89" t="s">
        <v>19</v>
      </c>
      <c r="I180" s="291"/>
    </row>
    <row r="181" spans="1:9" ht="12.75" customHeight="1">
      <c r="A181" s="137">
        <v>584681</v>
      </c>
      <c r="B181" s="86">
        <v>80</v>
      </c>
      <c r="C181" s="49" t="s">
        <v>164</v>
      </c>
      <c r="D181" s="49" t="s">
        <v>78</v>
      </c>
      <c r="E181" s="50">
        <v>69.680000000000007</v>
      </c>
      <c r="F181" s="21">
        <f t="shared" si="11"/>
        <v>31645.199999999997</v>
      </c>
      <c r="G181" s="138">
        <v>26371</v>
      </c>
      <c r="H181" s="89" t="s">
        <v>19</v>
      </c>
      <c r="I181" s="291"/>
    </row>
    <row r="182" spans="1:9" ht="12.75" customHeight="1">
      <c r="A182" s="137">
        <v>584682</v>
      </c>
      <c r="B182" s="86">
        <v>100</v>
      </c>
      <c r="C182" s="49" t="s">
        <v>165</v>
      </c>
      <c r="D182" s="49" t="s">
        <v>78</v>
      </c>
      <c r="E182" s="50">
        <v>110.52</v>
      </c>
      <c r="F182" s="21">
        <f t="shared" si="11"/>
        <v>36553.199999999997</v>
      </c>
      <c r="G182" s="138">
        <v>30461</v>
      </c>
      <c r="H182" s="89" t="s">
        <v>19</v>
      </c>
      <c r="I182" s="291"/>
    </row>
    <row r="183" spans="1:9" ht="12.75" customHeight="1">
      <c r="A183" s="137">
        <v>584683</v>
      </c>
      <c r="B183" s="86">
        <v>125</v>
      </c>
      <c r="C183" s="49" t="s">
        <v>166</v>
      </c>
      <c r="D183" s="49" t="s">
        <v>78</v>
      </c>
      <c r="E183" s="50">
        <v>110.52</v>
      </c>
      <c r="F183" s="21">
        <f t="shared" si="11"/>
        <v>48201.599999999999</v>
      </c>
      <c r="G183" s="138">
        <v>40168</v>
      </c>
      <c r="H183" s="89" t="s">
        <v>19</v>
      </c>
      <c r="I183" s="291"/>
    </row>
    <row r="184" spans="1:9" ht="12.75" customHeight="1">
      <c r="A184" s="137">
        <v>584684</v>
      </c>
      <c r="B184" s="86">
        <v>150</v>
      </c>
      <c r="C184" s="49" t="s">
        <v>167</v>
      </c>
      <c r="D184" s="49" t="s">
        <v>78</v>
      </c>
      <c r="E184" s="50">
        <v>317.58</v>
      </c>
      <c r="F184" s="21">
        <f t="shared" si="11"/>
        <v>110994</v>
      </c>
      <c r="G184" s="138">
        <v>92495</v>
      </c>
      <c r="H184" s="89" t="s">
        <v>19</v>
      </c>
      <c r="I184" s="291"/>
    </row>
    <row r="185" spans="1:9" ht="12.75" customHeight="1">
      <c r="A185" s="137">
        <v>584685</v>
      </c>
      <c r="B185" s="87">
        <v>200</v>
      </c>
      <c r="C185" s="54" t="s">
        <v>168</v>
      </c>
      <c r="D185" s="54" t="s">
        <v>78</v>
      </c>
      <c r="E185" s="57">
        <v>422.59</v>
      </c>
      <c r="F185" s="21">
        <f t="shared" si="11"/>
        <v>199048.8</v>
      </c>
      <c r="G185" s="138">
        <v>165874</v>
      </c>
      <c r="H185" s="89" t="s">
        <v>19</v>
      </c>
      <c r="I185" s="291"/>
    </row>
    <row r="186" spans="1:9" ht="12.75" customHeight="1">
      <c r="A186" s="225"/>
      <c r="B186" s="269" t="s">
        <v>169</v>
      </c>
      <c r="C186" s="270"/>
      <c r="D186" s="270"/>
      <c r="E186" s="270"/>
      <c r="F186" s="270"/>
      <c r="G186" s="270"/>
      <c r="H186" s="270"/>
      <c r="I186" s="291"/>
    </row>
    <row r="187" spans="1:9" ht="12.75" customHeight="1">
      <c r="A187" s="137">
        <v>57392</v>
      </c>
      <c r="B187" s="88">
        <v>65</v>
      </c>
      <c r="C187" s="89" t="s">
        <v>170</v>
      </c>
      <c r="D187" s="89" t="s">
        <v>85</v>
      </c>
      <c r="E187" s="90">
        <v>49.11</v>
      </c>
      <c r="F187" s="21">
        <f t="shared" ref="F187:F192" si="12">G187*1.2</f>
        <v>40422</v>
      </c>
      <c r="G187" s="138">
        <v>33685</v>
      </c>
      <c r="H187" s="89" t="s">
        <v>19</v>
      </c>
      <c r="I187" s="291"/>
    </row>
    <row r="188" spans="1:9" ht="12.75" customHeight="1">
      <c r="A188" s="137">
        <v>583992</v>
      </c>
      <c r="B188" s="88">
        <v>80</v>
      </c>
      <c r="C188" s="89" t="s">
        <v>171</v>
      </c>
      <c r="D188" s="89" t="s">
        <v>85</v>
      </c>
      <c r="E188" s="90">
        <v>70.94</v>
      </c>
      <c r="F188" s="21">
        <f t="shared" si="12"/>
        <v>39139.199999999997</v>
      </c>
      <c r="G188" s="138">
        <v>32616</v>
      </c>
      <c r="H188" s="89" t="s">
        <v>19</v>
      </c>
      <c r="I188" s="291"/>
    </row>
    <row r="189" spans="1:9" ht="12.75" customHeight="1">
      <c r="A189" s="137">
        <v>583676</v>
      </c>
      <c r="B189" s="88">
        <v>100</v>
      </c>
      <c r="C189" s="89" t="s">
        <v>172</v>
      </c>
      <c r="D189" s="89" t="s">
        <v>85</v>
      </c>
      <c r="E189" s="90">
        <v>116.22</v>
      </c>
      <c r="F189" s="21">
        <f t="shared" si="12"/>
        <v>47432.4</v>
      </c>
      <c r="G189" s="138">
        <v>39527</v>
      </c>
      <c r="H189" s="89" t="s">
        <v>19</v>
      </c>
      <c r="I189" s="291"/>
    </row>
    <row r="190" spans="1:9" ht="12.75" customHeight="1">
      <c r="A190" s="137">
        <v>583693</v>
      </c>
      <c r="B190" s="88">
        <v>125</v>
      </c>
      <c r="C190" s="89" t="s">
        <v>173</v>
      </c>
      <c r="D190" s="89" t="s">
        <v>85</v>
      </c>
      <c r="E190" s="90">
        <v>166.22</v>
      </c>
      <c r="F190" s="21">
        <f t="shared" si="12"/>
        <v>61270.799999999996</v>
      </c>
      <c r="G190" s="138">
        <v>51059</v>
      </c>
      <c r="H190" s="89" t="s">
        <v>19</v>
      </c>
      <c r="I190" s="291"/>
    </row>
    <row r="191" spans="1:9" ht="12.75" customHeight="1">
      <c r="A191" s="137">
        <v>584092</v>
      </c>
      <c r="B191" s="88">
        <v>150</v>
      </c>
      <c r="C191" s="89" t="s">
        <v>174</v>
      </c>
      <c r="D191" s="89" t="s">
        <v>85</v>
      </c>
      <c r="E191" s="90">
        <v>317</v>
      </c>
      <c r="F191" s="21">
        <f t="shared" si="12"/>
        <v>132198</v>
      </c>
      <c r="G191" s="138">
        <v>110165</v>
      </c>
      <c r="H191" s="89" t="s">
        <v>19</v>
      </c>
      <c r="I191" s="291"/>
    </row>
    <row r="192" spans="1:9" ht="12.75" customHeight="1">
      <c r="A192" s="137">
        <v>584093</v>
      </c>
      <c r="B192" s="88">
        <v>200</v>
      </c>
      <c r="C192" s="89" t="s">
        <v>175</v>
      </c>
      <c r="D192" s="89" t="s">
        <v>85</v>
      </c>
      <c r="E192" s="90">
        <v>422</v>
      </c>
      <c r="F192" s="21">
        <f t="shared" si="12"/>
        <v>244928.4</v>
      </c>
      <c r="G192" s="138">
        <v>204107</v>
      </c>
      <c r="H192" s="89" t="s">
        <v>19</v>
      </c>
      <c r="I192" s="291"/>
    </row>
    <row r="193" spans="1:9" ht="12.75" customHeight="1">
      <c r="A193" s="227"/>
      <c r="B193" s="228"/>
      <c r="C193" s="31"/>
      <c r="D193" s="31"/>
      <c r="E193" s="229"/>
      <c r="F193" s="33"/>
      <c r="G193" s="230"/>
    </row>
    <row r="194" spans="1:9">
      <c r="B194" s="92"/>
      <c r="D194" s="26"/>
      <c r="H194" s="93"/>
    </row>
    <row r="195" spans="1:9" ht="16">
      <c r="A195" s="254"/>
      <c r="B195" s="253" t="s">
        <v>272</v>
      </c>
      <c r="C195" s="254"/>
      <c r="D195" s="254"/>
      <c r="E195" s="254"/>
      <c r="F195" s="255"/>
      <c r="G195" s="256"/>
      <c r="H195" s="254"/>
    </row>
    <row r="196" spans="1:9" ht="12" customHeight="1">
      <c r="B196" s="226" t="s">
        <v>177</v>
      </c>
      <c r="E196" s="2"/>
      <c r="H196" s="93"/>
    </row>
    <row r="197" spans="1:9" ht="12" customHeight="1">
      <c r="B197" s="226"/>
      <c r="E197" s="2"/>
      <c r="H197" s="93"/>
    </row>
    <row r="198" spans="1:9" ht="12.75" customHeight="1">
      <c r="B198" s="2" t="s">
        <v>263</v>
      </c>
      <c r="E198" s="2"/>
    </row>
    <row r="199" spans="1:9" ht="12.75" customHeight="1">
      <c r="B199" s="2" t="s">
        <v>262</v>
      </c>
      <c r="E199" s="2"/>
    </row>
    <row r="200" spans="1:9" ht="12.75" customHeight="1">
      <c r="E200" s="2"/>
    </row>
    <row r="201" spans="1:9" ht="12.75" customHeight="1">
      <c r="A201" s="236"/>
      <c r="B201" s="237" t="s">
        <v>10</v>
      </c>
      <c r="C201" s="248" t="s">
        <v>228</v>
      </c>
      <c r="D201" s="220" t="s">
        <v>178</v>
      </c>
      <c r="E201" s="238" t="s">
        <v>179</v>
      </c>
      <c r="F201" s="200" t="s">
        <v>13</v>
      </c>
      <c r="G201" s="219" t="s">
        <v>14</v>
      </c>
      <c r="H201" s="239" t="s">
        <v>180</v>
      </c>
    </row>
    <row r="202" spans="1:9" ht="12.75" customHeight="1">
      <c r="A202" s="236"/>
      <c r="B202" s="272" t="s">
        <v>162</v>
      </c>
      <c r="C202" s="273"/>
      <c r="D202" s="273"/>
      <c r="E202" s="273"/>
      <c r="F202" s="273"/>
      <c r="G202" s="273"/>
      <c r="H202" s="274"/>
    </row>
    <row r="203" spans="1:9" ht="12.75" customHeight="1">
      <c r="A203" s="247">
        <v>22222222401</v>
      </c>
      <c r="B203" s="95">
        <v>15</v>
      </c>
      <c r="C203" s="96" t="s">
        <v>181</v>
      </c>
      <c r="D203" s="97" t="s">
        <v>37</v>
      </c>
      <c r="E203" s="98" t="s">
        <v>182</v>
      </c>
      <c r="F203" s="21">
        <f t="shared" ref="F203:F207" si="13">G203*1.2</f>
        <v>11952</v>
      </c>
      <c r="G203" s="136">
        <v>9960</v>
      </c>
      <c r="H203" s="91" t="s">
        <v>61</v>
      </c>
      <c r="I203" s="291"/>
    </row>
    <row r="204" spans="1:9" ht="12.75" customHeight="1">
      <c r="A204" s="247">
        <v>598344</v>
      </c>
      <c r="B204" s="99">
        <v>15</v>
      </c>
      <c r="C204" s="100" t="s">
        <v>183</v>
      </c>
      <c r="D204" s="97" t="s">
        <v>37</v>
      </c>
      <c r="E204" s="98" t="s">
        <v>184</v>
      </c>
      <c r="F204" s="21">
        <f t="shared" si="13"/>
        <v>12537.6</v>
      </c>
      <c r="G204" s="136">
        <v>10448</v>
      </c>
      <c r="H204" s="91" t="s">
        <v>61</v>
      </c>
      <c r="I204" s="291"/>
    </row>
    <row r="205" spans="1:9" ht="12.75" customHeight="1">
      <c r="A205" s="247">
        <v>598347</v>
      </c>
      <c r="B205" s="99">
        <v>20</v>
      </c>
      <c r="C205" s="100" t="s">
        <v>185</v>
      </c>
      <c r="D205" s="97" t="s">
        <v>37</v>
      </c>
      <c r="E205" s="98" t="s">
        <v>182</v>
      </c>
      <c r="F205" s="21">
        <f t="shared" si="13"/>
        <v>12894</v>
      </c>
      <c r="G205" s="136">
        <v>10745</v>
      </c>
      <c r="H205" s="91" t="s">
        <v>61</v>
      </c>
      <c r="I205" s="291"/>
    </row>
    <row r="206" spans="1:9" ht="12.75" customHeight="1">
      <c r="A206" s="247">
        <v>22222222281</v>
      </c>
      <c r="B206" s="99">
        <v>20</v>
      </c>
      <c r="C206" s="100" t="s">
        <v>186</v>
      </c>
      <c r="D206" s="97" t="s">
        <v>37</v>
      </c>
      <c r="E206" s="98" t="s">
        <v>187</v>
      </c>
      <c r="F206" s="21">
        <f t="shared" si="13"/>
        <v>13526.4</v>
      </c>
      <c r="G206" s="136">
        <v>11272</v>
      </c>
      <c r="H206" s="91" t="s">
        <v>61</v>
      </c>
      <c r="I206" s="291"/>
    </row>
    <row r="207" spans="1:9" ht="12.75" customHeight="1">
      <c r="A207" s="245">
        <v>598348</v>
      </c>
      <c r="B207" s="101">
        <v>25</v>
      </c>
      <c r="C207" s="102" t="s">
        <v>188</v>
      </c>
      <c r="D207" s="97" t="s">
        <v>37</v>
      </c>
      <c r="E207" s="98" t="s">
        <v>184</v>
      </c>
      <c r="F207" s="21">
        <f t="shared" si="13"/>
        <v>16498.8</v>
      </c>
      <c r="G207" s="136">
        <v>13749</v>
      </c>
      <c r="H207" s="91" t="s">
        <v>61</v>
      </c>
      <c r="I207" s="291"/>
    </row>
    <row r="208" spans="1:9">
      <c r="B208" s="92"/>
      <c r="D208" s="26"/>
      <c r="H208" s="93"/>
    </row>
    <row r="209" spans="1:9">
      <c r="B209" s="92"/>
      <c r="D209" s="26"/>
      <c r="H209" s="93"/>
    </row>
    <row r="210" spans="1:9" ht="16">
      <c r="A210" s="190"/>
      <c r="B210" s="253" t="s">
        <v>189</v>
      </c>
      <c r="C210" s="190"/>
      <c r="D210" s="190"/>
      <c r="E210" s="191"/>
      <c r="F210" s="192"/>
      <c r="G210" s="193"/>
      <c r="H210" s="190"/>
    </row>
    <row r="211" spans="1:9">
      <c r="A211" s="59"/>
      <c r="B211" s="226" t="s">
        <v>273</v>
      </c>
      <c r="C211" s="59"/>
      <c r="D211" s="59"/>
      <c r="E211" s="59"/>
      <c r="F211" s="60"/>
      <c r="G211" s="61"/>
      <c r="H211" s="59"/>
    </row>
    <row r="212" spans="1:9">
      <c r="A212" s="59"/>
      <c r="B212" s="226" t="s">
        <v>266</v>
      </c>
      <c r="C212" s="59"/>
      <c r="D212" s="59"/>
      <c r="E212" s="59"/>
      <c r="F212" s="60"/>
      <c r="G212" s="61"/>
      <c r="H212" s="59"/>
    </row>
    <row r="213" spans="1:9">
      <c r="A213" s="59"/>
      <c r="C213" s="59"/>
      <c r="D213" s="59"/>
      <c r="E213" s="59"/>
      <c r="F213" s="60"/>
      <c r="G213" s="61"/>
      <c r="H213" s="59"/>
    </row>
    <row r="214" spans="1:9" ht="12.5" customHeight="1">
      <c r="A214" s="59"/>
      <c r="B214" s="2" t="s">
        <v>264</v>
      </c>
      <c r="C214" s="59"/>
      <c r="D214" s="59"/>
      <c r="E214" s="59"/>
      <c r="F214" s="60"/>
      <c r="G214" s="61"/>
      <c r="H214" s="59"/>
    </row>
    <row r="215" spans="1:9">
      <c r="A215" s="59"/>
      <c r="B215" s="2" t="s">
        <v>265</v>
      </c>
      <c r="C215" s="59"/>
      <c r="D215" s="59"/>
      <c r="E215" s="59"/>
      <c r="F215" s="60"/>
      <c r="G215" s="61"/>
      <c r="H215" s="59"/>
    </row>
    <row r="216" spans="1:9" ht="25.75" customHeight="1">
      <c r="B216" s="275" t="s">
        <v>274</v>
      </c>
      <c r="C216" s="276"/>
      <c r="D216" s="276"/>
      <c r="E216" s="276"/>
      <c r="F216" s="276"/>
      <c r="G216" s="276"/>
      <c r="H216" s="276"/>
    </row>
    <row r="217" spans="1:9">
      <c r="B217" s="277"/>
      <c r="C217" s="277"/>
      <c r="D217" s="277"/>
      <c r="E217" s="277"/>
      <c r="F217" s="277"/>
      <c r="G217" s="277"/>
      <c r="H217" s="277"/>
    </row>
    <row r="218" spans="1:9">
      <c r="A218" s="241"/>
      <c r="B218" s="199" t="s">
        <v>10</v>
      </c>
      <c r="C218" s="199" t="s">
        <v>228</v>
      </c>
      <c r="D218" s="176" t="s">
        <v>190</v>
      </c>
      <c r="E218" s="217" t="s">
        <v>191</v>
      </c>
      <c r="F218" s="200" t="s">
        <v>13</v>
      </c>
      <c r="G218" s="240" t="s">
        <v>14</v>
      </c>
      <c r="H218" s="176" t="s">
        <v>15</v>
      </c>
    </row>
    <row r="219" spans="1:9" ht="12.75" customHeight="1">
      <c r="A219" s="245">
        <v>56283</v>
      </c>
      <c r="B219" s="104" t="s">
        <v>59</v>
      </c>
      <c r="C219" s="105" t="s">
        <v>192</v>
      </c>
      <c r="D219" s="106" t="s">
        <v>18</v>
      </c>
      <c r="E219" s="89" t="s">
        <v>193</v>
      </c>
      <c r="F219" s="21">
        <f t="shared" ref="F219:F228" si="14">G219*1.2</f>
        <v>11773.199999999999</v>
      </c>
      <c r="G219" s="141">
        <v>9811</v>
      </c>
      <c r="H219" s="91" t="s">
        <v>61</v>
      </c>
      <c r="I219" s="291"/>
    </row>
    <row r="220" spans="1:9" ht="12.75" customHeight="1">
      <c r="A220" s="245">
        <v>57437</v>
      </c>
      <c r="B220" s="89" t="s">
        <v>62</v>
      </c>
      <c r="C220" s="97" t="s">
        <v>194</v>
      </c>
      <c r="D220" s="98" t="s">
        <v>18</v>
      </c>
      <c r="E220" s="89" t="s">
        <v>195</v>
      </c>
      <c r="F220" s="21">
        <f t="shared" si="14"/>
        <v>11773.199999999999</v>
      </c>
      <c r="G220" s="141">
        <v>9811</v>
      </c>
      <c r="H220" s="91" t="s">
        <v>61</v>
      </c>
      <c r="I220" s="291"/>
    </row>
    <row r="221" spans="1:9" ht="12.75" customHeight="1">
      <c r="A221" s="245">
        <v>57438</v>
      </c>
      <c r="B221" s="89" t="s">
        <v>112</v>
      </c>
      <c r="C221" s="91" t="s">
        <v>196</v>
      </c>
      <c r="D221" s="98" t="s">
        <v>18</v>
      </c>
      <c r="E221" s="89" t="s">
        <v>197</v>
      </c>
      <c r="F221" s="21">
        <f t="shared" si="14"/>
        <v>11773.199999999999</v>
      </c>
      <c r="G221" s="141">
        <v>9811</v>
      </c>
      <c r="H221" s="89" t="s">
        <v>19</v>
      </c>
      <c r="I221" s="291"/>
    </row>
    <row r="222" spans="1:9" ht="12.75" customHeight="1">
      <c r="A222" s="245">
        <v>587346</v>
      </c>
      <c r="B222" s="89" t="s">
        <v>66</v>
      </c>
      <c r="C222" s="98" t="s">
        <v>198</v>
      </c>
      <c r="D222" s="98" t="s">
        <v>18</v>
      </c>
      <c r="E222" s="89" t="s">
        <v>199</v>
      </c>
      <c r="F222" s="21">
        <f t="shared" si="14"/>
        <v>15042</v>
      </c>
      <c r="G222" s="141">
        <v>12535</v>
      </c>
      <c r="H222" s="91" t="s">
        <v>61</v>
      </c>
      <c r="I222" s="291"/>
    </row>
    <row r="223" spans="1:9" ht="12.75" customHeight="1">
      <c r="A223" s="245">
        <v>587347</v>
      </c>
      <c r="B223" s="89" t="s">
        <v>200</v>
      </c>
      <c r="C223" s="244" t="s">
        <v>201</v>
      </c>
      <c r="D223" s="98" t="s">
        <v>18</v>
      </c>
      <c r="E223" s="89" t="s">
        <v>202</v>
      </c>
      <c r="F223" s="21">
        <f t="shared" si="14"/>
        <v>15188.4</v>
      </c>
      <c r="G223" s="141">
        <v>12657</v>
      </c>
      <c r="H223" s="89" t="s">
        <v>19</v>
      </c>
      <c r="I223" s="291"/>
    </row>
    <row r="224" spans="1:9" ht="12.75" customHeight="1">
      <c r="A224" s="245">
        <v>590627</v>
      </c>
      <c r="B224" s="89" t="s">
        <v>119</v>
      </c>
      <c r="C224" s="91" t="s">
        <v>203</v>
      </c>
      <c r="D224" s="98" t="s">
        <v>37</v>
      </c>
      <c r="E224" s="89" t="s">
        <v>204</v>
      </c>
      <c r="F224" s="21">
        <f t="shared" si="14"/>
        <v>15882</v>
      </c>
      <c r="G224" s="141">
        <v>13235</v>
      </c>
      <c r="H224" s="91" t="s">
        <v>61</v>
      </c>
      <c r="I224" s="291"/>
    </row>
    <row r="225" spans="1:21" ht="12.75" customHeight="1">
      <c r="A225" s="245">
        <v>589022</v>
      </c>
      <c r="B225" s="89" t="s">
        <v>205</v>
      </c>
      <c r="C225" s="244" t="s">
        <v>206</v>
      </c>
      <c r="D225" s="98" t="s">
        <v>18</v>
      </c>
      <c r="E225" s="89" t="s">
        <v>207</v>
      </c>
      <c r="F225" s="21">
        <f t="shared" si="14"/>
        <v>15867.599999999999</v>
      </c>
      <c r="G225" s="141">
        <v>13223</v>
      </c>
      <c r="H225" s="89" t="s">
        <v>19</v>
      </c>
      <c r="I225" s="291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ht="12.75" customHeight="1">
      <c r="A226" s="245">
        <v>589023</v>
      </c>
      <c r="B226" s="89" t="s">
        <v>208</v>
      </c>
      <c r="C226" s="91" t="s">
        <v>209</v>
      </c>
      <c r="D226" s="98" t="s">
        <v>18</v>
      </c>
      <c r="E226" s="89" t="s">
        <v>210</v>
      </c>
      <c r="F226" s="21">
        <f t="shared" si="14"/>
        <v>28066.799999999999</v>
      </c>
      <c r="G226" s="141">
        <v>23389</v>
      </c>
      <c r="H226" s="89" t="s">
        <v>19</v>
      </c>
      <c r="I226" s="291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 s="74" customFormat="1" ht="12.75" customHeight="1">
      <c r="A227" s="245">
        <v>589024</v>
      </c>
      <c r="B227" s="68" t="s">
        <v>211</v>
      </c>
      <c r="C227" s="69" t="s">
        <v>212</v>
      </c>
      <c r="D227" s="66" t="s">
        <v>18</v>
      </c>
      <c r="E227" s="68" t="s">
        <v>213</v>
      </c>
      <c r="F227" s="21">
        <f t="shared" si="14"/>
        <v>56276.4</v>
      </c>
      <c r="G227" s="141">
        <v>46897</v>
      </c>
      <c r="H227" s="65" t="s">
        <v>19</v>
      </c>
      <c r="I227" s="291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</row>
    <row r="228" spans="1:21" ht="12.75" customHeight="1">
      <c r="A228" s="245">
        <v>589025</v>
      </c>
      <c r="B228" s="89" t="s">
        <v>214</v>
      </c>
      <c r="C228" s="91" t="s">
        <v>215</v>
      </c>
      <c r="D228" s="98" t="s">
        <v>18</v>
      </c>
      <c r="E228" s="91" t="s">
        <v>216</v>
      </c>
      <c r="F228" s="21">
        <f t="shared" si="14"/>
        <v>64520.399999999994</v>
      </c>
      <c r="G228" s="141">
        <v>53767</v>
      </c>
      <c r="H228" s="89" t="s">
        <v>19</v>
      </c>
      <c r="I228" s="291"/>
    </row>
    <row r="229" spans="1:21">
      <c r="A229" s="246"/>
      <c r="B229" s="107" t="s">
        <v>217</v>
      </c>
      <c r="C229" s="108" t="s">
        <v>228</v>
      </c>
      <c r="D229" s="109" t="s">
        <v>218</v>
      </c>
      <c r="E229" s="110" t="s">
        <v>219</v>
      </c>
      <c r="F229" s="242" t="s">
        <v>13</v>
      </c>
      <c r="G229" s="243" t="s">
        <v>14</v>
      </c>
      <c r="H229" s="108" t="s">
        <v>15</v>
      </c>
      <c r="I229" s="291"/>
    </row>
    <row r="230" spans="1:21" ht="14">
      <c r="A230" s="17">
        <v>57964</v>
      </c>
      <c r="B230" s="111" t="s">
        <v>220</v>
      </c>
      <c r="C230" s="111" t="s">
        <v>221</v>
      </c>
      <c r="D230" s="112">
        <v>24</v>
      </c>
      <c r="E230" s="111" t="s">
        <v>222</v>
      </c>
      <c r="F230" s="21">
        <f t="shared" ref="F230:F232" si="15">G230*1.2</f>
        <v>4162.8</v>
      </c>
      <c r="G230" s="141">
        <v>3469</v>
      </c>
      <c r="H230" s="89" t="s">
        <v>19</v>
      </c>
      <c r="I230" s="291"/>
    </row>
    <row r="231" spans="1:21" ht="14">
      <c r="A231" s="17">
        <v>57742</v>
      </c>
      <c r="B231" s="111" t="s">
        <v>220</v>
      </c>
      <c r="C231" s="113" t="s">
        <v>223</v>
      </c>
      <c r="D231" s="112">
        <v>230</v>
      </c>
      <c r="E231" s="111" t="s">
        <v>222</v>
      </c>
      <c r="F231" s="21">
        <f t="shared" si="15"/>
        <v>3795.6</v>
      </c>
      <c r="G231" s="141">
        <v>3163</v>
      </c>
      <c r="H231" s="89" t="s">
        <v>19</v>
      </c>
      <c r="I231" s="291"/>
    </row>
    <row r="232" spans="1:21" ht="14">
      <c r="A232" s="17">
        <v>57744</v>
      </c>
      <c r="B232" s="111" t="s">
        <v>224</v>
      </c>
      <c r="C232" s="111" t="s">
        <v>225</v>
      </c>
      <c r="D232" s="112">
        <v>24</v>
      </c>
      <c r="E232" s="111" t="s">
        <v>226</v>
      </c>
      <c r="F232" s="21">
        <f t="shared" si="15"/>
        <v>11978.4</v>
      </c>
      <c r="G232" s="141">
        <v>9982</v>
      </c>
      <c r="H232" s="89" t="s">
        <v>19</v>
      </c>
      <c r="I232" s="291"/>
    </row>
    <row r="233" spans="1:21" ht="12.75" customHeight="1">
      <c r="A233" s="26"/>
      <c r="D233" s="92"/>
      <c r="E233" s="2"/>
      <c r="F233" s="33"/>
      <c r="G233" s="34"/>
    </row>
    <row r="234" spans="1:21" ht="12.75" customHeight="1">
      <c r="A234" s="26"/>
      <c r="D234" s="92"/>
      <c r="E234" s="2"/>
      <c r="F234" s="33"/>
      <c r="G234" s="34"/>
    </row>
    <row r="235" spans="1:21" ht="16">
      <c r="A235" s="190"/>
      <c r="B235" s="253" t="s">
        <v>227</v>
      </c>
      <c r="C235" s="190"/>
      <c r="D235" s="190"/>
      <c r="E235" s="191"/>
      <c r="F235" s="192"/>
      <c r="G235" s="193"/>
      <c r="H235" s="190"/>
    </row>
    <row r="236" spans="1:21" ht="12.75" customHeight="1">
      <c r="A236" s="16"/>
      <c r="B236" s="13" t="s">
        <v>267</v>
      </c>
      <c r="C236" s="16"/>
      <c r="D236" s="16"/>
      <c r="E236" s="16"/>
      <c r="F236" s="114"/>
      <c r="G236" s="115"/>
      <c r="H236" s="16"/>
    </row>
    <row r="237" spans="1:21" ht="12.75" customHeight="1">
      <c r="A237" s="16"/>
      <c r="B237" s="13"/>
      <c r="C237" s="16"/>
      <c r="D237" s="16"/>
      <c r="E237" s="16"/>
      <c r="F237" s="114"/>
      <c r="G237" s="115"/>
      <c r="H237" s="16"/>
    </row>
    <row r="238" spans="1:21">
      <c r="B238" s="16" t="s">
        <v>268</v>
      </c>
    </row>
    <row r="239" spans="1:21">
      <c r="B239" s="16" t="s">
        <v>269</v>
      </c>
    </row>
    <row r="240" spans="1:21">
      <c r="B240" s="226" t="s">
        <v>270</v>
      </c>
    </row>
    <row r="242" spans="1:9" ht="13.5" customHeight="1">
      <c r="A242" s="116"/>
      <c r="B242" s="176" t="s">
        <v>10</v>
      </c>
      <c r="C242" s="217" t="s">
        <v>228</v>
      </c>
      <c r="D242" s="217" t="s">
        <v>178</v>
      </c>
      <c r="E242" s="217" t="s">
        <v>229</v>
      </c>
      <c r="F242" s="197" t="s">
        <v>13</v>
      </c>
      <c r="G242" s="252" t="s">
        <v>14</v>
      </c>
      <c r="H242" s="176" t="s">
        <v>180</v>
      </c>
    </row>
    <row r="243" spans="1:9" ht="12.75" customHeight="1">
      <c r="A243" s="17">
        <v>588050</v>
      </c>
      <c r="B243" s="88">
        <v>15</v>
      </c>
      <c r="C243" s="98" t="s">
        <v>230</v>
      </c>
      <c r="D243" s="98" t="s">
        <v>18</v>
      </c>
      <c r="E243" s="117" t="s">
        <v>231</v>
      </c>
      <c r="F243" s="21">
        <f t="shared" ref="F243:F257" si="16">G243*1.2</f>
        <v>10615.199999999999</v>
      </c>
      <c r="G243" s="22">
        <v>8846</v>
      </c>
      <c r="H243" s="89" t="s">
        <v>19</v>
      </c>
      <c r="I243" s="291"/>
    </row>
    <row r="244" spans="1:9" ht="12.75" customHeight="1">
      <c r="A244" s="17">
        <v>588056</v>
      </c>
      <c r="B244" s="88">
        <v>20</v>
      </c>
      <c r="C244" s="98" t="s">
        <v>232</v>
      </c>
      <c r="D244" s="98" t="s">
        <v>18</v>
      </c>
      <c r="E244" s="118"/>
      <c r="F244" s="21">
        <f t="shared" si="16"/>
        <v>10791.6</v>
      </c>
      <c r="G244" s="22">
        <v>8993</v>
      </c>
      <c r="H244" s="89" t="s">
        <v>19</v>
      </c>
      <c r="I244" s="291"/>
    </row>
    <row r="245" spans="1:9" ht="12.75" customHeight="1">
      <c r="A245" s="17">
        <v>588264</v>
      </c>
      <c r="B245" s="88">
        <v>25</v>
      </c>
      <c r="C245" s="98" t="s">
        <v>233</v>
      </c>
      <c r="D245" s="98" t="s">
        <v>18</v>
      </c>
      <c r="E245" s="118"/>
      <c r="F245" s="21">
        <f t="shared" si="16"/>
        <v>15904.8</v>
      </c>
      <c r="G245" s="22">
        <v>13254</v>
      </c>
      <c r="H245" s="89" t="s">
        <v>19</v>
      </c>
      <c r="I245" s="291"/>
    </row>
    <row r="246" spans="1:9" ht="12.75" customHeight="1">
      <c r="A246" s="17">
        <v>588265</v>
      </c>
      <c r="B246" s="88">
        <v>32</v>
      </c>
      <c r="C246" s="98" t="s">
        <v>234</v>
      </c>
      <c r="D246" s="98" t="s">
        <v>18</v>
      </c>
      <c r="E246" s="118"/>
      <c r="F246" s="21">
        <f t="shared" si="16"/>
        <v>17319.599999999999</v>
      </c>
      <c r="G246" s="22">
        <v>14433</v>
      </c>
      <c r="H246" s="89" t="s">
        <v>19</v>
      </c>
      <c r="I246" s="291"/>
    </row>
    <row r="247" spans="1:9" ht="12.75" customHeight="1">
      <c r="A247" s="17">
        <v>590102</v>
      </c>
      <c r="B247" s="88">
        <v>40</v>
      </c>
      <c r="C247" s="98" t="s">
        <v>235</v>
      </c>
      <c r="D247" s="98" t="s">
        <v>18</v>
      </c>
      <c r="E247" s="118"/>
      <c r="F247" s="21">
        <f t="shared" si="16"/>
        <v>27660</v>
      </c>
      <c r="G247" s="22">
        <v>23050</v>
      </c>
      <c r="H247" s="89" t="s">
        <v>176</v>
      </c>
      <c r="I247" s="291"/>
    </row>
    <row r="248" spans="1:9" ht="12.75" customHeight="1">
      <c r="A248" s="17">
        <v>590105</v>
      </c>
      <c r="B248" s="88">
        <v>50</v>
      </c>
      <c r="C248" s="98" t="s">
        <v>236</v>
      </c>
      <c r="D248" s="98" t="s">
        <v>18</v>
      </c>
      <c r="E248" s="119"/>
      <c r="F248" s="21">
        <f t="shared" si="16"/>
        <v>28035.599999999999</v>
      </c>
      <c r="G248" s="22">
        <v>23363</v>
      </c>
      <c r="H248" s="89" t="s">
        <v>176</v>
      </c>
      <c r="I248" s="291"/>
    </row>
    <row r="249" spans="1:9" ht="12.75" customHeight="1">
      <c r="A249" s="17">
        <v>588052</v>
      </c>
      <c r="B249" s="88">
        <v>15</v>
      </c>
      <c r="C249" s="98" t="s">
        <v>237</v>
      </c>
      <c r="D249" s="98" t="s">
        <v>18</v>
      </c>
      <c r="E249" s="117" t="s">
        <v>238</v>
      </c>
      <c r="F249" s="21">
        <f t="shared" si="16"/>
        <v>10759.199999999999</v>
      </c>
      <c r="G249" s="22">
        <v>8966</v>
      </c>
      <c r="H249" s="89" t="s">
        <v>176</v>
      </c>
      <c r="I249" s="291"/>
    </row>
    <row r="250" spans="1:9" ht="12.75" customHeight="1">
      <c r="A250" s="17">
        <v>588054</v>
      </c>
      <c r="B250" s="88">
        <v>20</v>
      </c>
      <c r="C250" s="98" t="s">
        <v>239</v>
      </c>
      <c r="D250" s="98" t="s">
        <v>18</v>
      </c>
      <c r="E250" s="118"/>
      <c r="F250" s="21">
        <f t="shared" si="16"/>
        <v>10956</v>
      </c>
      <c r="G250" s="22">
        <v>9130</v>
      </c>
      <c r="H250" s="89" t="s">
        <v>176</v>
      </c>
      <c r="I250" s="291"/>
    </row>
    <row r="251" spans="1:9" ht="12.75" customHeight="1">
      <c r="A251" s="17">
        <v>588263</v>
      </c>
      <c r="B251" s="88">
        <v>25</v>
      </c>
      <c r="C251" s="98" t="s">
        <v>240</v>
      </c>
      <c r="D251" s="98" t="s">
        <v>18</v>
      </c>
      <c r="E251" s="118"/>
      <c r="F251" s="21">
        <f t="shared" si="16"/>
        <v>15910.8</v>
      </c>
      <c r="G251" s="22">
        <v>13259</v>
      </c>
      <c r="H251" s="89" t="s">
        <v>176</v>
      </c>
      <c r="I251" s="291"/>
    </row>
    <row r="252" spans="1:9" ht="12.75" customHeight="1">
      <c r="A252" s="17">
        <v>588266</v>
      </c>
      <c r="B252" s="88">
        <v>32</v>
      </c>
      <c r="C252" s="98" t="s">
        <v>241</v>
      </c>
      <c r="D252" s="98" t="s">
        <v>18</v>
      </c>
      <c r="E252" s="118"/>
      <c r="F252" s="21">
        <f t="shared" si="16"/>
        <v>17127.599999999999</v>
      </c>
      <c r="G252" s="22">
        <v>14273</v>
      </c>
      <c r="H252" s="89" t="s">
        <v>176</v>
      </c>
      <c r="I252" s="291"/>
    </row>
    <row r="253" spans="1:9" ht="12.75" customHeight="1">
      <c r="A253" s="17">
        <v>588732</v>
      </c>
      <c r="B253" s="88">
        <v>40</v>
      </c>
      <c r="C253" s="98" t="s">
        <v>242</v>
      </c>
      <c r="D253" s="98" t="s">
        <v>18</v>
      </c>
      <c r="E253" s="118"/>
      <c r="F253" s="21">
        <f t="shared" si="16"/>
        <v>28990.799999999999</v>
      </c>
      <c r="G253" s="22">
        <v>24159</v>
      </c>
      <c r="H253" s="91" t="s">
        <v>38</v>
      </c>
      <c r="I253" s="291"/>
    </row>
    <row r="254" spans="1:9" ht="12.75" customHeight="1">
      <c r="A254" s="17">
        <v>588734</v>
      </c>
      <c r="B254" s="88">
        <v>50</v>
      </c>
      <c r="C254" s="98" t="s">
        <v>243</v>
      </c>
      <c r="D254" s="98" t="s">
        <v>18</v>
      </c>
      <c r="E254" s="119"/>
      <c r="F254" s="21">
        <f t="shared" si="16"/>
        <v>29199.599999999999</v>
      </c>
      <c r="G254" s="22">
        <v>24333</v>
      </c>
      <c r="H254" s="91" t="s">
        <v>38</v>
      </c>
      <c r="I254" s="291"/>
    </row>
    <row r="255" spans="1:9" ht="12.75" customHeight="1">
      <c r="A255" s="17">
        <v>592764</v>
      </c>
      <c r="B255" s="88">
        <v>40</v>
      </c>
      <c r="C255" s="98" t="s">
        <v>244</v>
      </c>
      <c r="D255" s="98" t="s">
        <v>18</v>
      </c>
      <c r="E255" s="117" t="s">
        <v>245</v>
      </c>
      <c r="F255" s="21">
        <f t="shared" si="16"/>
        <v>30190.799999999999</v>
      </c>
      <c r="G255" s="22">
        <v>25159</v>
      </c>
      <c r="H255" s="89" t="s">
        <v>176</v>
      </c>
      <c r="I255" s="291"/>
    </row>
    <row r="256" spans="1:9" ht="12.75" customHeight="1">
      <c r="A256" s="17">
        <v>593937</v>
      </c>
      <c r="B256" s="88">
        <v>50</v>
      </c>
      <c r="C256" s="98" t="s">
        <v>246</v>
      </c>
      <c r="D256" s="98" t="s">
        <v>18</v>
      </c>
      <c r="E256" s="119"/>
      <c r="F256" s="21">
        <f t="shared" si="16"/>
        <v>30120</v>
      </c>
      <c r="G256" s="22">
        <v>25100</v>
      </c>
      <c r="H256" s="89" t="s">
        <v>176</v>
      </c>
      <c r="I256" s="291"/>
    </row>
    <row r="257" spans="1:9" ht="12.75" customHeight="1">
      <c r="A257" s="17">
        <v>593939</v>
      </c>
      <c r="B257" s="88">
        <v>50</v>
      </c>
      <c r="C257" s="98" t="s">
        <v>247</v>
      </c>
      <c r="D257" s="98" t="s">
        <v>18</v>
      </c>
      <c r="E257" s="120" t="s">
        <v>248</v>
      </c>
      <c r="F257" s="21">
        <f t="shared" si="16"/>
        <v>33331.199999999997</v>
      </c>
      <c r="G257" s="22">
        <v>27776</v>
      </c>
      <c r="H257" s="89" t="s">
        <v>176</v>
      </c>
      <c r="I257" s="291"/>
    </row>
    <row r="258" spans="1:9" ht="12.75" customHeight="1">
      <c r="A258" s="26"/>
      <c r="B258" s="228"/>
      <c r="C258" s="31"/>
      <c r="D258" s="31"/>
      <c r="E258" s="32"/>
      <c r="F258" s="33"/>
      <c r="G258" s="34"/>
      <c r="H258" s="31"/>
    </row>
    <row r="260" spans="1:9" ht="20">
      <c r="B260" s="164" t="s">
        <v>271</v>
      </c>
    </row>
    <row r="261" spans="1:9">
      <c r="B261" s="16" t="s">
        <v>249</v>
      </c>
    </row>
    <row r="262" spans="1:9">
      <c r="B262" s="16"/>
    </row>
    <row r="263" spans="1:9" s="121" customFormat="1" ht="12.75" customHeight="1">
      <c r="A263" s="249" t="s">
        <v>257</v>
      </c>
      <c r="B263" s="251" t="s">
        <v>10</v>
      </c>
      <c r="C263" s="263" t="s">
        <v>228</v>
      </c>
      <c r="D263" s="264"/>
      <c r="E263" s="265"/>
      <c r="F263" s="178" t="s">
        <v>13</v>
      </c>
      <c r="G263" s="252" t="s">
        <v>14</v>
      </c>
      <c r="H263" s="249" t="s">
        <v>15</v>
      </c>
    </row>
    <row r="264" spans="1:9" s="121" customFormat="1" ht="12.75" customHeight="1">
      <c r="A264" s="262">
        <v>47812</v>
      </c>
      <c r="B264" s="122" t="s">
        <v>250</v>
      </c>
      <c r="C264" s="266" t="s">
        <v>251</v>
      </c>
      <c r="D264" s="267"/>
      <c r="E264" s="268"/>
      <c r="F264" s="21">
        <f t="shared" ref="F264" si="17">G264*1.2</f>
        <v>397990.8</v>
      </c>
      <c r="G264" s="22">
        <v>331659</v>
      </c>
      <c r="H264" s="250" t="s">
        <v>19</v>
      </c>
      <c r="I264" s="291"/>
    </row>
    <row r="266" spans="1:9">
      <c r="B266" s="2" t="s">
        <v>252</v>
      </c>
    </row>
  </sheetData>
  <mergeCells count="25">
    <mergeCell ref="B31:H31"/>
    <mergeCell ref="B55:H55"/>
    <mergeCell ref="B38:H38"/>
    <mergeCell ref="B21:H21"/>
    <mergeCell ref="B45:H45"/>
    <mergeCell ref="B63:H63"/>
    <mergeCell ref="B126:H126"/>
    <mergeCell ref="B128:H128"/>
    <mergeCell ref="B140:H140"/>
    <mergeCell ref="B82:H82"/>
    <mergeCell ref="B91:H91"/>
    <mergeCell ref="B98:H98"/>
    <mergeCell ref="B107:H107"/>
    <mergeCell ref="C263:E263"/>
    <mergeCell ref="C264:E264"/>
    <mergeCell ref="B186:H186"/>
    <mergeCell ref="B117:H117"/>
    <mergeCell ref="B202:H202"/>
    <mergeCell ref="B216:H216"/>
    <mergeCell ref="B217:H217"/>
    <mergeCell ref="B151:H151"/>
    <mergeCell ref="B163:H163"/>
    <mergeCell ref="B149:H149"/>
    <mergeCell ref="B177:H177"/>
    <mergeCell ref="B179:H179"/>
  </mergeCells>
  <pageMargins left="0.7" right="0.7" top="0.75" bottom="0.75" header="0.3" footer="0.3"/>
  <pageSetup paperSize="9" scale="60" fitToHeight="0" orientation="portrait" r:id="rId1"/>
  <rowBreaks count="2" manualBreakCount="2">
    <brk id="113" max="8" man="1"/>
    <brk id="20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D8FF-9C81-6A4D-AC46-10C68FC93F90}">
  <dimension ref="A1:D238"/>
  <sheetViews>
    <sheetView workbookViewId="0">
      <selection activeCell="F35" sqref="F35"/>
    </sheetView>
  </sheetViews>
  <sheetFormatPr baseColWidth="10" defaultRowHeight="13"/>
  <cols>
    <col min="3" max="3" width="22.59765625" customWidth="1"/>
  </cols>
  <sheetData>
    <row r="1" spans="1:4">
      <c r="A1" t="s">
        <v>276</v>
      </c>
      <c r="D1" t="s">
        <v>277</v>
      </c>
    </row>
    <row r="2" spans="1:4">
      <c r="A2" t="s">
        <v>278</v>
      </c>
      <c r="B2">
        <v>629613</v>
      </c>
      <c r="C2">
        <f>VLOOKUP(B2,Лист2!A:B,2,FALSE)</f>
        <v>9380160</v>
      </c>
      <c r="D2">
        <v>1416</v>
      </c>
    </row>
    <row r="3" spans="1:4">
      <c r="A3" t="s">
        <v>279</v>
      </c>
      <c r="B3">
        <v>594761</v>
      </c>
      <c r="C3" t="str">
        <f>VLOOKUP(B3,Лист2!A:B,2,FALSE)</f>
        <v>43490000-001003</v>
      </c>
      <c r="D3">
        <v>3145</v>
      </c>
    </row>
    <row r="4" spans="1:4">
      <c r="A4" t="s">
        <v>280</v>
      </c>
      <c r="B4">
        <v>594764</v>
      </c>
      <c r="C4" t="str">
        <f>VLOOKUP(B4,Лист2!A:B,2,FALSE)</f>
        <v>44490000-001003</v>
      </c>
      <c r="D4">
        <v>3606</v>
      </c>
    </row>
    <row r="5" spans="1:4">
      <c r="A5" t="s">
        <v>281</v>
      </c>
      <c r="B5">
        <v>594765</v>
      </c>
      <c r="C5" t="str">
        <f>VLOOKUP(B5,Лист2!A:B,2,FALSE)</f>
        <v>45490000-001003</v>
      </c>
      <c r="D5">
        <v>4817</v>
      </c>
    </row>
    <row r="6" spans="1:4">
      <c r="A6" t="s">
        <v>282</v>
      </c>
      <c r="B6">
        <v>594766</v>
      </c>
      <c r="C6" t="str">
        <f>VLOOKUP(B6,Лист2!A:B,2,FALSE)</f>
        <v>46490000-001003</v>
      </c>
      <c r="D6">
        <v>7139</v>
      </c>
    </row>
    <row r="7" spans="1:4">
      <c r="A7" t="s">
        <v>283</v>
      </c>
      <c r="B7">
        <v>594767</v>
      </c>
      <c r="C7" t="str">
        <f>VLOOKUP(B7,Лист2!A:B,2,FALSE)</f>
        <v>47490000-001003</v>
      </c>
      <c r="D7">
        <v>7532</v>
      </c>
    </row>
    <row r="8" spans="1:4">
      <c r="A8" t="s">
        <v>284</v>
      </c>
      <c r="B8">
        <v>594768</v>
      </c>
      <c r="C8" t="str">
        <f>VLOOKUP(B8,Лист2!A:B,2,FALSE)</f>
        <v>48490000-001003</v>
      </c>
      <c r="D8">
        <v>10863</v>
      </c>
    </row>
    <row r="9" spans="1:4">
      <c r="A9" t="s">
        <v>285</v>
      </c>
      <c r="B9">
        <v>588050</v>
      </c>
      <c r="C9" t="str">
        <f>VLOOKUP(B9,Лист2!A:B,2,FALSE)</f>
        <v>43550010-021003</v>
      </c>
      <c r="D9">
        <v>8846</v>
      </c>
    </row>
    <row r="10" spans="1:4">
      <c r="A10" t="s">
        <v>286</v>
      </c>
      <c r="B10">
        <v>588052</v>
      </c>
      <c r="C10" t="str">
        <f>VLOOKUP(B10,Лист2!A:B,2,FALSE)</f>
        <v>43550030-021003</v>
      </c>
      <c r="D10">
        <v>8966</v>
      </c>
    </row>
    <row r="11" spans="1:4">
      <c r="A11" t="s">
        <v>287</v>
      </c>
      <c r="B11">
        <v>588056</v>
      </c>
      <c r="C11" t="str">
        <f>VLOOKUP(B11,Лист2!A:B,2,FALSE)</f>
        <v>44550010-021003</v>
      </c>
      <c r="D11">
        <v>8993</v>
      </c>
    </row>
    <row r="12" spans="1:4">
      <c r="A12" t="s">
        <v>288</v>
      </c>
      <c r="B12">
        <v>588054</v>
      </c>
      <c r="C12" t="str">
        <f>VLOOKUP(B12,Лист2!A:B,2,FALSE)</f>
        <v>44550030-021003</v>
      </c>
      <c r="D12">
        <v>9130</v>
      </c>
    </row>
    <row r="13" spans="1:4">
      <c r="A13" t="s">
        <v>289</v>
      </c>
      <c r="B13">
        <v>588264</v>
      </c>
      <c r="C13" t="str">
        <f>VLOOKUP(B13,Лист2!A:B,2,FALSE)</f>
        <v>45550010-021003</v>
      </c>
      <c r="D13">
        <v>13254</v>
      </c>
    </row>
    <row r="14" spans="1:4">
      <c r="A14" t="s">
        <v>290</v>
      </c>
      <c r="B14">
        <v>588263</v>
      </c>
      <c r="C14" t="str">
        <f>VLOOKUP(B14,Лист2!A:B,2,FALSE)</f>
        <v>45550030-021003</v>
      </c>
      <c r="D14">
        <v>13259</v>
      </c>
    </row>
    <row r="15" spans="1:4">
      <c r="A15" t="s">
        <v>291</v>
      </c>
      <c r="B15">
        <v>588265</v>
      </c>
      <c r="C15" t="str">
        <f>VLOOKUP(B15,Лист2!A:B,2,FALSE)</f>
        <v>46550010-021003</v>
      </c>
      <c r="D15">
        <v>14433</v>
      </c>
    </row>
    <row r="16" spans="1:4">
      <c r="A16" t="s">
        <v>292</v>
      </c>
      <c r="B16">
        <v>588266</v>
      </c>
      <c r="C16" t="str">
        <f>VLOOKUP(B16,Лист2!A:B,2,FALSE)</f>
        <v>46550030-021003</v>
      </c>
      <c r="D16">
        <v>14273</v>
      </c>
    </row>
    <row r="17" spans="1:4">
      <c r="A17" t="s">
        <v>293</v>
      </c>
      <c r="B17">
        <v>590102</v>
      </c>
      <c r="C17" t="str">
        <f>VLOOKUP(B17,Лист2!A:B,2,FALSE)</f>
        <v>47550010-021003</v>
      </c>
      <c r="D17">
        <v>23050</v>
      </c>
    </row>
    <row r="18" spans="1:4">
      <c r="A18" t="s">
        <v>294</v>
      </c>
      <c r="B18">
        <v>588732</v>
      </c>
      <c r="C18" t="str">
        <f>VLOOKUP(B18,Лист2!A:B,2,FALSE)</f>
        <v>47550030-021003</v>
      </c>
      <c r="D18">
        <v>24159</v>
      </c>
    </row>
    <row r="19" spans="1:4">
      <c r="A19" t="s">
        <v>295</v>
      </c>
      <c r="B19">
        <v>592764</v>
      </c>
      <c r="C19" t="str">
        <f>VLOOKUP(B19,Лист2!A:B,2,FALSE)</f>
        <v>47550060-021003</v>
      </c>
      <c r="D19">
        <v>25159</v>
      </c>
    </row>
    <row r="20" spans="1:4">
      <c r="A20" t="s">
        <v>296</v>
      </c>
      <c r="B20">
        <v>590105</v>
      </c>
      <c r="C20" t="str">
        <f>VLOOKUP(B20,Лист2!A:B,2,FALSE)</f>
        <v>98550010-021003</v>
      </c>
      <c r="D20">
        <v>23363</v>
      </c>
    </row>
    <row r="21" spans="1:4">
      <c r="A21" t="s">
        <v>297</v>
      </c>
      <c r="B21">
        <v>588734</v>
      </c>
      <c r="C21" t="str">
        <f>VLOOKUP(B21,Лист2!A:B,2,FALSE)</f>
        <v>98550030-021003</v>
      </c>
      <c r="D21">
        <v>24333</v>
      </c>
    </row>
    <row r="22" spans="1:4">
      <c r="A22" t="s">
        <v>298</v>
      </c>
      <c r="B22">
        <v>593937</v>
      </c>
      <c r="C22" t="str">
        <f>VLOOKUP(B22,Лист2!A:B,2,FALSE)</f>
        <v>98550060-021003</v>
      </c>
      <c r="D22">
        <v>25100</v>
      </c>
    </row>
    <row r="23" spans="1:4">
      <c r="A23" t="s">
        <v>299</v>
      </c>
      <c r="B23">
        <v>593939</v>
      </c>
      <c r="C23" t="str">
        <f>VLOOKUP(B23,Лист2!A:B,2,FALSE)</f>
        <v>98550080-021003</v>
      </c>
      <c r="D23">
        <v>27776</v>
      </c>
    </row>
    <row r="24" spans="1:4">
      <c r="A24" t="s">
        <v>300</v>
      </c>
      <c r="B24">
        <v>57438</v>
      </c>
      <c r="C24" t="str">
        <f>VLOOKUP(B24,Лист2!A:B,2,FALSE)</f>
        <v>4360000H-000001</v>
      </c>
      <c r="D24">
        <v>9811</v>
      </c>
    </row>
    <row r="25" spans="1:4">
      <c r="A25" t="s">
        <v>301</v>
      </c>
      <c r="B25">
        <v>56283</v>
      </c>
      <c r="C25" t="str">
        <f>VLOOKUP(B25,Лист2!A:B,2,FALSE)</f>
        <v>4360000L-000001</v>
      </c>
      <c r="D25">
        <v>9811</v>
      </c>
    </row>
    <row r="26" spans="1:4">
      <c r="A26" t="s">
        <v>302</v>
      </c>
      <c r="B26">
        <v>57437</v>
      </c>
      <c r="C26" t="str">
        <f>VLOOKUP(B26,Лист2!A:B,2,FALSE)</f>
        <v>4360000S-000001</v>
      </c>
      <c r="D26">
        <v>9811</v>
      </c>
    </row>
    <row r="27" spans="1:4">
      <c r="A27" t="s">
        <v>303</v>
      </c>
      <c r="B27">
        <v>587347</v>
      </c>
      <c r="C27" t="str">
        <f>VLOOKUP(B27,Лист2!A:B,2,FALSE)</f>
        <v>4460000H-000001</v>
      </c>
      <c r="D27">
        <v>12657</v>
      </c>
    </row>
    <row r="28" spans="1:4">
      <c r="A28" t="s">
        <v>304</v>
      </c>
      <c r="B28">
        <v>587346</v>
      </c>
      <c r="C28" t="str">
        <f>VLOOKUP(B28,Лист2!A:B,2,FALSE)</f>
        <v>4460000s-000001</v>
      </c>
      <c r="D28">
        <v>12535</v>
      </c>
    </row>
    <row r="29" spans="1:4">
      <c r="A29" t="s">
        <v>305</v>
      </c>
      <c r="B29">
        <v>589022</v>
      </c>
      <c r="C29" t="str">
        <f>VLOOKUP(B29,Лист2!A:B,2,FALSE)</f>
        <v>4560000h-000001</v>
      </c>
      <c r="D29">
        <v>13223</v>
      </c>
    </row>
    <row r="30" spans="1:4">
      <c r="A30" t="s">
        <v>306</v>
      </c>
      <c r="B30">
        <v>590627</v>
      </c>
      <c r="C30" t="str">
        <f>VLOOKUP(B30,Лист2!A:B,2,FALSE)</f>
        <v>4560000s-000001</v>
      </c>
      <c r="D30">
        <v>13235</v>
      </c>
    </row>
    <row r="31" spans="1:4">
      <c r="A31" t="s">
        <v>307</v>
      </c>
      <c r="B31">
        <v>589023</v>
      </c>
      <c r="C31" t="str">
        <f>VLOOKUP(B31,Лист2!A:B,2,FALSE)</f>
        <v>4660000h-000001</v>
      </c>
      <c r="D31">
        <v>23389</v>
      </c>
    </row>
    <row r="32" spans="1:4">
      <c r="A32" t="s">
        <v>308</v>
      </c>
      <c r="B32">
        <v>9469322</v>
      </c>
      <c r="C32" t="str">
        <f>VLOOKUP(B32,Лист2!A:B,2,FALSE)</f>
        <v>4760000H-000001</v>
      </c>
      <c r="D32">
        <v>40525</v>
      </c>
    </row>
    <row r="33" spans="1:4">
      <c r="A33" t="s">
        <v>309</v>
      </c>
      <c r="B33">
        <v>589024</v>
      </c>
      <c r="C33" t="str">
        <f>VLOOKUP(B33,Лист2!A:B,2,FALSE)</f>
        <v>4760000s-000001</v>
      </c>
      <c r="D33">
        <v>46897</v>
      </c>
    </row>
    <row r="34" spans="1:4">
      <c r="A34" t="s">
        <v>310</v>
      </c>
      <c r="B34">
        <v>589025</v>
      </c>
      <c r="C34" t="str">
        <f>VLOOKUP(B34,Лист2!A:B,2,FALSE)</f>
        <v>4860000h-000001</v>
      </c>
      <c r="D34">
        <v>53767</v>
      </c>
    </row>
    <row r="35" spans="1:4">
      <c r="A35" t="s">
        <v>311</v>
      </c>
      <c r="B35">
        <v>941223</v>
      </c>
      <c r="C35" t="str">
        <f>VLOOKUP(B35,Лист2!A:B,2,FALSE)</f>
        <v>99600000-653200</v>
      </c>
      <c r="D35">
        <v>240788</v>
      </c>
    </row>
    <row r="36" spans="1:4">
      <c r="A36" t="s">
        <v>312</v>
      </c>
      <c r="B36">
        <v>941232</v>
      </c>
      <c r="C36" t="str">
        <f>VLOOKUP(B36,Лист2!A:B,2,FALSE)</f>
        <v>99600000-653000</v>
      </c>
      <c r="D36">
        <v>209300</v>
      </c>
    </row>
    <row r="37" spans="1:4">
      <c r="A37" t="s">
        <v>313</v>
      </c>
      <c r="B37">
        <v>941229</v>
      </c>
      <c r="C37" t="str">
        <f>VLOOKUP(B37,Лист2!A:B,2,FALSE)</f>
        <v>99600000-653100</v>
      </c>
      <c r="D37">
        <v>209300</v>
      </c>
    </row>
    <row r="38" spans="1:4">
      <c r="A38" t="s">
        <v>314</v>
      </c>
      <c r="B38">
        <v>941224</v>
      </c>
      <c r="C38">
        <f>VLOOKUP(B38,Лист2!A:B,2,FALSE)</f>
        <v>0</v>
      </c>
      <c r="D38">
        <v>329244</v>
      </c>
    </row>
    <row r="39" spans="1:4">
      <c r="A39" t="s">
        <v>315</v>
      </c>
      <c r="B39">
        <v>941234</v>
      </c>
      <c r="C39">
        <f>VLOOKUP(B39,Лист2!A:B,2,FALSE)</f>
        <v>0</v>
      </c>
      <c r="D39">
        <v>305724</v>
      </c>
    </row>
    <row r="40" spans="1:4">
      <c r="A40" t="s">
        <v>316</v>
      </c>
      <c r="B40">
        <v>941227</v>
      </c>
      <c r="C40" t="str">
        <f>VLOOKUP(B40,Лист2!A:B,2,FALSE)</f>
        <v>80597.034 BRU</v>
      </c>
      <c r="D40">
        <v>305724</v>
      </c>
    </row>
    <row r="41" spans="1:4">
      <c r="A41" t="s">
        <v>317</v>
      </c>
      <c r="B41">
        <v>941225</v>
      </c>
      <c r="C41">
        <f>VLOOKUP(B41,Лист2!A:B,2,FALSE)</f>
        <v>0</v>
      </c>
      <c r="D41">
        <v>493863</v>
      </c>
    </row>
    <row r="42" spans="1:4">
      <c r="A42" t="s">
        <v>318</v>
      </c>
      <c r="B42">
        <v>941226</v>
      </c>
      <c r="C42">
        <f>VLOOKUP(B42,Лист2!A:B,2,FALSE)</f>
        <v>0</v>
      </c>
      <c r="D42">
        <v>493863</v>
      </c>
    </row>
    <row r="43" spans="1:4">
      <c r="A43" t="s">
        <v>319</v>
      </c>
      <c r="B43">
        <v>9489151</v>
      </c>
      <c r="C43" t="str">
        <f>VLOOKUP(B43,Лист2!A:B,2,FALSE)</f>
        <v>80597.038</v>
      </c>
      <c r="D43">
        <v>1947351</v>
      </c>
    </row>
    <row r="44" spans="1:4">
      <c r="A44" t="s">
        <v>320</v>
      </c>
      <c r="B44">
        <v>22222222401</v>
      </c>
      <c r="C44" t="str">
        <f>VLOOKUP(B44,Лист2!A:B,2,FALSE)</f>
        <v>83530030-000008</v>
      </c>
      <c r="D44">
        <v>9960</v>
      </c>
    </row>
    <row r="45" spans="1:4">
      <c r="A45" t="s">
        <v>321</v>
      </c>
      <c r="B45">
        <v>598347</v>
      </c>
      <c r="C45" t="str">
        <f>VLOOKUP(B45,Лист2!A:B,2,FALSE)</f>
        <v>84530030-000008</v>
      </c>
      <c r="D45">
        <v>10745</v>
      </c>
    </row>
    <row r="46" spans="1:4">
      <c r="A46" t="s">
        <v>322</v>
      </c>
      <c r="B46">
        <v>598344</v>
      </c>
      <c r="C46" t="str">
        <f>VLOOKUP(B46,Лист2!A:B,2,FALSE)</f>
        <v>83530050-000008</v>
      </c>
      <c r="D46">
        <v>10448</v>
      </c>
    </row>
    <row r="47" spans="1:4">
      <c r="A47" t="s">
        <v>323</v>
      </c>
      <c r="B47">
        <v>22222222281</v>
      </c>
      <c r="C47" t="str">
        <f>VLOOKUP(B47,Лист2!A:B,2,FALSE)</f>
        <v>84530050-000008</v>
      </c>
      <c r="D47">
        <v>11272</v>
      </c>
    </row>
    <row r="48" spans="1:4">
      <c r="A48" t="s">
        <v>324</v>
      </c>
      <c r="B48">
        <v>598348</v>
      </c>
      <c r="C48" t="str">
        <f>VLOOKUP(B48,Лист2!A:B,2,FALSE)</f>
        <v>85530050-000008</v>
      </c>
      <c r="D48">
        <v>13749</v>
      </c>
    </row>
    <row r="49" spans="1:4">
      <c r="A49" t="s">
        <v>325</v>
      </c>
      <c r="B49">
        <v>592462</v>
      </c>
      <c r="C49" t="str">
        <f>VLOOKUP(B49,Лист2!A:B,2,FALSE)</f>
        <v>4351000S-001673</v>
      </c>
      <c r="D49">
        <v>4753</v>
      </c>
    </row>
    <row r="50" spans="1:4">
      <c r="A50" t="s">
        <v>326</v>
      </c>
      <c r="B50">
        <v>592464</v>
      </c>
      <c r="C50" t="str">
        <f>VLOOKUP(B50,Лист2!A:B,2,FALSE)</f>
        <v>4451000S-001673</v>
      </c>
      <c r="D50">
        <v>5252</v>
      </c>
    </row>
    <row r="51" spans="1:4">
      <c r="A51" t="s">
        <v>327</v>
      </c>
      <c r="B51">
        <v>592466</v>
      </c>
      <c r="C51" t="str">
        <f>VLOOKUP(B51,Лист2!A:B,2,FALSE)</f>
        <v>4551000S-001673</v>
      </c>
      <c r="D51">
        <v>6507</v>
      </c>
    </row>
    <row r="52" spans="1:4">
      <c r="A52" t="s">
        <v>328</v>
      </c>
      <c r="B52">
        <v>592468</v>
      </c>
      <c r="C52" t="str">
        <f>VLOOKUP(B52,Лист2!A:B,2,FALSE)</f>
        <v>4651000S-001673</v>
      </c>
      <c r="D52">
        <v>8463</v>
      </c>
    </row>
    <row r="53" spans="1:4">
      <c r="A53" t="s">
        <v>329</v>
      </c>
      <c r="B53">
        <v>592470</v>
      </c>
      <c r="C53" t="str">
        <f>VLOOKUP(B53,Лист2!A:B,2,FALSE)</f>
        <v>4751000S-001673</v>
      </c>
      <c r="D53">
        <v>10344</v>
      </c>
    </row>
    <row r="54" spans="1:4">
      <c r="A54" t="s">
        <v>330</v>
      </c>
      <c r="B54">
        <v>592471</v>
      </c>
      <c r="C54" t="str">
        <f>VLOOKUP(B54,Лист2!A:B,2,FALSE)</f>
        <v>4851000S-001673</v>
      </c>
      <c r="D54">
        <v>13312</v>
      </c>
    </row>
    <row r="55" spans="1:4">
      <c r="A55" t="s">
        <v>331</v>
      </c>
      <c r="B55">
        <v>629621</v>
      </c>
      <c r="C55" t="str">
        <f>VLOOKUP(B55,Лист2!A:B,2,FALSE)</f>
        <v>4351500S-001673</v>
      </c>
      <c r="D55">
        <v>8279</v>
      </c>
    </row>
    <row r="56" spans="1:4">
      <c r="A56" t="s">
        <v>332</v>
      </c>
      <c r="B56">
        <v>629623</v>
      </c>
      <c r="C56" t="str">
        <f>VLOOKUP(B56,Лист2!A:B,2,FALSE)</f>
        <v>4451500S-001673</v>
      </c>
      <c r="D56">
        <v>9266</v>
      </c>
    </row>
    <row r="57" spans="1:4">
      <c r="A57" t="s">
        <v>333</v>
      </c>
      <c r="B57">
        <v>629625</v>
      </c>
      <c r="C57" t="str">
        <f>VLOOKUP(B57,Лист2!A:B,2,FALSE)</f>
        <v>4551500S-001673</v>
      </c>
      <c r="D57">
        <v>11478</v>
      </c>
    </row>
    <row r="58" spans="1:4">
      <c r="A58" t="s">
        <v>334</v>
      </c>
      <c r="B58">
        <v>629626</v>
      </c>
      <c r="C58" t="str">
        <f>VLOOKUP(B58,Лист2!A:B,2,FALSE)</f>
        <v>4651500S-001673</v>
      </c>
      <c r="D58">
        <v>13712</v>
      </c>
    </row>
    <row r="59" spans="1:4">
      <c r="A59" t="s">
        <v>335</v>
      </c>
      <c r="B59">
        <v>629627</v>
      </c>
      <c r="C59" t="str">
        <f>VLOOKUP(B59,Лист2!A:B,2,FALSE)</f>
        <v>4751500S-001673</v>
      </c>
      <c r="D59">
        <v>16926</v>
      </c>
    </row>
    <row r="60" spans="1:4">
      <c r="A60" t="s">
        <v>336</v>
      </c>
      <c r="B60">
        <v>629628</v>
      </c>
      <c r="C60" t="str">
        <f>VLOOKUP(B60,Лист2!A:B,2,FALSE)</f>
        <v>4851500S-001673</v>
      </c>
      <c r="D60">
        <v>20376</v>
      </c>
    </row>
    <row r="61" spans="1:4">
      <c r="A61" t="s">
        <v>337</v>
      </c>
      <c r="B61">
        <v>9473111</v>
      </c>
      <c r="C61" t="str">
        <f>VLOOKUP(B61,Лист2!A:B,2,FALSE)</f>
        <v>4351000S-001003</v>
      </c>
      <c r="D61">
        <v>3547</v>
      </c>
    </row>
    <row r="62" spans="1:4">
      <c r="A62" t="s">
        <v>338</v>
      </c>
      <c r="B62">
        <v>9473112</v>
      </c>
      <c r="C62" t="str">
        <f>VLOOKUP(B62,Лист2!A:B,2,FALSE)</f>
        <v>4451000S-001003</v>
      </c>
      <c r="D62">
        <v>4151</v>
      </c>
    </row>
    <row r="63" spans="1:4">
      <c r="A63" t="s">
        <v>339</v>
      </c>
      <c r="B63">
        <v>9473113</v>
      </c>
      <c r="C63" t="str">
        <f>VLOOKUP(B63,Лист2!A:B,2,FALSE)</f>
        <v>4551000S-001003</v>
      </c>
      <c r="D63">
        <v>5778</v>
      </c>
    </row>
    <row r="64" spans="1:4">
      <c r="A64" t="s">
        <v>340</v>
      </c>
      <c r="B64">
        <v>9473114</v>
      </c>
      <c r="C64" t="str">
        <f>VLOOKUP(B64,Лист2!A:B,2,FALSE)</f>
        <v>4651000S-001003</v>
      </c>
      <c r="D64">
        <v>7227</v>
      </c>
    </row>
    <row r="65" spans="1:4">
      <c r="A65" t="s">
        <v>341</v>
      </c>
      <c r="B65">
        <v>9473115</v>
      </c>
      <c r="C65" t="str">
        <f>VLOOKUP(B65,Лист2!A:B,2,FALSE)</f>
        <v>4751000S-001003</v>
      </c>
      <c r="D65">
        <v>8605</v>
      </c>
    </row>
    <row r="66" spans="1:4">
      <c r="A66" t="s">
        <v>342</v>
      </c>
      <c r="B66">
        <v>9473116</v>
      </c>
      <c r="C66" t="str">
        <f>VLOOKUP(B66,Лист2!A:B,2,FALSE)</f>
        <v>4851000S-001003</v>
      </c>
      <c r="D66">
        <v>11915</v>
      </c>
    </row>
    <row r="67" spans="1:4">
      <c r="A67" t="s">
        <v>343</v>
      </c>
      <c r="B67">
        <v>46928</v>
      </c>
      <c r="C67" t="str">
        <f>VLOOKUP(B67,Лист2!A:B,2,FALSE)</f>
        <v>4350010l-001003</v>
      </c>
      <c r="D67">
        <v>2772</v>
      </c>
    </row>
    <row r="68" spans="1:4">
      <c r="A68" t="s">
        <v>344</v>
      </c>
      <c r="B68">
        <v>46929</v>
      </c>
      <c r="C68" t="str">
        <f>VLOOKUP(B68,Лист2!A:B,2,FALSE)</f>
        <v>4350010S-001003</v>
      </c>
      <c r="D68">
        <v>2775</v>
      </c>
    </row>
    <row r="69" spans="1:4">
      <c r="A69" t="s">
        <v>345</v>
      </c>
      <c r="B69">
        <v>46930</v>
      </c>
      <c r="C69" t="str">
        <f>VLOOKUP(B69,Лист2!A:B,2,FALSE)</f>
        <v>4450010L-001003</v>
      </c>
      <c r="D69">
        <v>3121</v>
      </c>
    </row>
    <row r="70" spans="1:4">
      <c r="A70" t="s">
        <v>346</v>
      </c>
      <c r="B70">
        <v>46932</v>
      </c>
      <c r="C70" t="str">
        <f>VLOOKUP(B70,Лист2!A:B,2,FALSE)</f>
        <v>4450010S-001003</v>
      </c>
      <c r="D70">
        <v>3163</v>
      </c>
    </row>
    <row r="71" spans="1:4">
      <c r="A71" t="s">
        <v>347</v>
      </c>
      <c r="B71">
        <v>46933</v>
      </c>
      <c r="C71" t="str">
        <f>VLOOKUP(B71,Лист2!A:B,2,FALSE)</f>
        <v>4550010S-001003</v>
      </c>
      <c r="D71">
        <v>3771</v>
      </c>
    </row>
    <row r="72" spans="1:4">
      <c r="A72" t="s">
        <v>348</v>
      </c>
      <c r="B72">
        <v>46934</v>
      </c>
      <c r="C72" t="str">
        <f>VLOOKUP(B72,Лист2!A:B,2,FALSE)</f>
        <v>4650010S-001003</v>
      </c>
      <c r="D72">
        <v>6132</v>
      </c>
    </row>
    <row r="73" spans="1:4">
      <c r="A73" t="s">
        <v>349</v>
      </c>
      <c r="B73">
        <v>46935</v>
      </c>
      <c r="C73" t="str">
        <f>VLOOKUP(B73,Лист2!A:B,2,FALSE)</f>
        <v>4750010S-001003</v>
      </c>
      <c r="D73">
        <v>7245</v>
      </c>
    </row>
    <row r="74" spans="1:4">
      <c r="A74" t="s">
        <v>350</v>
      </c>
      <c r="B74">
        <v>46936</v>
      </c>
      <c r="C74" t="str">
        <f>VLOOKUP(B74,Лист2!A:B,2,FALSE)</f>
        <v>4850010S-001003</v>
      </c>
      <c r="D74">
        <v>10365</v>
      </c>
    </row>
    <row r="75" spans="1:4">
      <c r="A75" t="s">
        <v>351</v>
      </c>
      <c r="B75">
        <v>584687</v>
      </c>
      <c r="C75" t="str">
        <f>VLOOKUP(B75,Лист2!A:B,2,FALSE)</f>
        <v>3916000-606005</v>
      </c>
      <c r="D75">
        <v>16401</v>
      </c>
    </row>
    <row r="76" spans="1:4">
      <c r="A76" t="s">
        <v>352</v>
      </c>
      <c r="B76">
        <v>584688</v>
      </c>
      <c r="C76" t="str">
        <f>VLOOKUP(B76,Лист2!A:B,2,FALSE)</f>
        <v>3926000-606005</v>
      </c>
      <c r="D76">
        <v>23493</v>
      </c>
    </row>
    <row r="77" spans="1:4">
      <c r="A77" t="s">
        <v>353</v>
      </c>
      <c r="B77">
        <v>584689</v>
      </c>
      <c r="C77" t="str">
        <f>VLOOKUP(B77,Лист2!A:B,2,FALSE)</f>
        <v>3936000-606005</v>
      </c>
      <c r="D77">
        <v>28166</v>
      </c>
    </row>
    <row r="78" spans="1:4">
      <c r="A78" t="s">
        <v>354</v>
      </c>
      <c r="B78">
        <v>584690</v>
      </c>
      <c r="C78" t="str">
        <f>VLOOKUP(B78,Лист2!A:B,2,FALSE)</f>
        <v>3946000-606005</v>
      </c>
      <c r="D78">
        <v>33696</v>
      </c>
    </row>
    <row r="79" spans="1:4">
      <c r="A79" t="s">
        <v>355</v>
      </c>
      <c r="B79">
        <v>584691</v>
      </c>
      <c r="C79" t="str">
        <f>VLOOKUP(B79,Лист2!A:B,2,FALSE)</f>
        <v>3956000-606005</v>
      </c>
      <c r="D79">
        <v>81079</v>
      </c>
    </row>
    <row r="80" spans="1:4">
      <c r="A80" t="s">
        <v>356</v>
      </c>
      <c r="B80">
        <v>584692</v>
      </c>
      <c r="C80" t="str">
        <f>VLOOKUP(B80,Лист2!A:B,2,FALSE)</f>
        <v>3966000-606005</v>
      </c>
      <c r="D80">
        <v>140286</v>
      </c>
    </row>
    <row r="81" spans="1:4">
      <c r="A81" t="s">
        <v>357</v>
      </c>
      <c r="B81">
        <v>585256</v>
      </c>
      <c r="C81" t="str">
        <f>VLOOKUP(B81,Лист2!A:B,2,FALSE)</f>
        <v>4350510L-001005</v>
      </c>
      <c r="D81">
        <v>7947</v>
      </c>
    </row>
    <row r="82" spans="1:4">
      <c r="A82" t="s">
        <v>358</v>
      </c>
      <c r="B82">
        <v>56253</v>
      </c>
      <c r="C82" t="str">
        <f>VLOOKUP(B82,Лист2!A:B,2,FALSE)</f>
        <v>4350510S-001005</v>
      </c>
      <c r="D82">
        <v>7947</v>
      </c>
    </row>
    <row r="83" spans="1:4">
      <c r="A83" t="s">
        <v>359</v>
      </c>
      <c r="B83">
        <v>585260</v>
      </c>
      <c r="C83" t="str">
        <f>VLOOKUP(B83,Лист2!A:B,2,FALSE)</f>
        <v>4450510L-001005</v>
      </c>
      <c r="D83">
        <v>8898</v>
      </c>
    </row>
    <row r="84" spans="1:4">
      <c r="A84" t="s">
        <v>360</v>
      </c>
      <c r="B84">
        <v>56255</v>
      </c>
      <c r="C84" t="str">
        <f>VLOOKUP(B84,Лист2!A:B,2,FALSE)</f>
        <v>4450510S-001005</v>
      </c>
      <c r="D84">
        <v>8898</v>
      </c>
    </row>
    <row r="85" spans="1:4">
      <c r="A85" t="s">
        <v>361</v>
      </c>
      <c r="B85">
        <v>56256</v>
      </c>
      <c r="C85" t="str">
        <f>VLOOKUP(B85,Лист2!A:B,2,FALSE)</f>
        <v>4550510S-001005</v>
      </c>
      <c r="D85">
        <v>9721</v>
      </c>
    </row>
    <row r="86" spans="1:4">
      <c r="A86" t="s">
        <v>362</v>
      </c>
      <c r="B86">
        <v>56257</v>
      </c>
      <c r="C86" t="str">
        <f>VLOOKUP(B86,Лист2!A:B,2,FALSE)</f>
        <v>4650510S-001005</v>
      </c>
      <c r="D86">
        <v>11158</v>
      </c>
    </row>
    <row r="87" spans="1:4">
      <c r="A87" t="s">
        <v>363</v>
      </c>
      <c r="B87">
        <v>56258</v>
      </c>
      <c r="C87" t="str">
        <f>VLOOKUP(B87,Лист2!A:B,2,FALSE)</f>
        <v>4750510S-001005</v>
      </c>
      <c r="D87">
        <v>12978</v>
      </c>
    </row>
    <row r="88" spans="1:4">
      <c r="A88" t="s">
        <v>364</v>
      </c>
      <c r="B88">
        <v>56259</v>
      </c>
      <c r="C88" t="str">
        <f>VLOOKUP(B88,Лист2!A:B,2,FALSE)</f>
        <v>4850510S-001005</v>
      </c>
      <c r="D88">
        <v>16880</v>
      </c>
    </row>
    <row r="89" spans="1:4">
      <c r="A89" t="s">
        <v>365</v>
      </c>
      <c r="B89">
        <v>55509</v>
      </c>
      <c r="C89" t="str">
        <f>VLOOKUP(B89,Лист2!A:B,2,FALSE)</f>
        <v>3916100-606005</v>
      </c>
      <c r="D89">
        <v>19827</v>
      </c>
    </row>
    <row r="90" spans="1:4">
      <c r="A90" t="s">
        <v>366</v>
      </c>
      <c r="B90">
        <v>55510</v>
      </c>
      <c r="C90" t="str">
        <f>VLOOKUP(B90,Лист2!A:B,2,FALSE)</f>
        <v>3926100-606005</v>
      </c>
      <c r="D90">
        <v>26083</v>
      </c>
    </row>
    <row r="91" spans="1:4">
      <c r="A91" t="s">
        <v>367</v>
      </c>
      <c r="B91">
        <v>55511</v>
      </c>
      <c r="C91" t="str">
        <f>VLOOKUP(B91,Лист2!A:B,2,FALSE)</f>
        <v>3936100-606005</v>
      </c>
      <c r="D91">
        <v>31616</v>
      </c>
    </row>
    <row r="92" spans="1:4">
      <c r="A92" t="s">
        <v>368</v>
      </c>
      <c r="B92">
        <v>55512</v>
      </c>
      <c r="C92" t="str">
        <f>VLOOKUP(B92,Лист2!A:B,2,FALSE)</f>
        <v>3946100-606005</v>
      </c>
      <c r="D92">
        <v>40850</v>
      </c>
    </row>
    <row r="93" spans="1:4">
      <c r="A93" t="s">
        <v>369</v>
      </c>
      <c r="B93">
        <v>55513</v>
      </c>
      <c r="C93" t="str">
        <f>VLOOKUP(B93,Лист2!A:B,2,FALSE)</f>
        <v>3956100-606005</v>
      </c>
      <c r="D93">
        <v>88137</v>
      </c>
    </row>
    <row r="94" spans="1:4">
      <c r="A94" t="s">
        <v>370</v>
      </c>
      <c r="B94">
        <v>584693</v>
      </c>
      <c r="C94" t="str">
        <f>VLOOKUP(B94,Лист2!A:B,2,FALSE)</f>
        <v>3966100-606005</v>
      </c>
      <c r="D94">
        <v>163281</v>
      </c>
    </row>
    <row r="95" spans="1:4">
      <c r="A95" t="s">
        <v>371</v>
      </c>
      <c r="B95">
        <v>46937</v>
      </c>
      <c r="C95" t="str">
        <f>VLOOKUP(B95,Лист2!A:B,2,FALSE)</f>
        <v>4350000L-001003</v>
      </c>
      <c r="D95">
        <v>4073</v>
      </c>
    </row>
    <row r="96" spans="1:4">
      <c r="A96" t="s">
        <v>372</v>
      </c>
      <c r="B96">
        <v>588216</v>
      </c>
      <c r="C96" t="str">
        <f>VLOOKUP(B96,Лист2!A:B,2,FALSE)</f>
        <v>4355000l-001003</v>
      </c>
      <c r="D96">
        <v>5059</v>
      </c>
    </row>
    <row r="97" spans="1:4">
      <c r="A97" t="s">
        <v>373</v>
      </c>
      <c r="B97">
        <v>46945</v>
      </c>
      <c r="C97" t="str">
        <f>VLOOKUP(B97,Лист2!A:B,2,FALSE)</f>
        <v>4350000S-001003</v>
      </c>
      <c r="D97">
        <v>4198</v>
      </c>
    </row>
    <row r="98" spans="1:4">
      <c r="A98" t="s">
        <v>374</v>
      </c>
      <c r="B98">
        <v>588210</v>
      </c>
      <c r="C98" t="str">
        <f>VLOOKUP(B98,Лист2!A:B,2,FALSE)</f>
        <v>4355000S-001003</v>
      </c>
      <c r="D98">
        <v>5792</v>
      </c>
    </row>
    <row r="99" spans="1:4">
      <c r="A99" t="s">
        <v>375</v>
      </c>
      <c r="B99">
        <v>46949</v>
      </c>
      <c r="C99" t="str">
        <f>VLOOKUP(B99,Лист2!A:B,2,FALSE)</f>
        <v>4350000h-001003</v>
      </c>
      <c r="D99">
        <v>3922</v>
      </c>
    </row>
    <row r="100" spans="1:4">
      <c r="A100" t="s">
        <v>376</v>
      </c>
      <c r="B100">
        <v>588217</v>
      </c>
      <c r="C100" t="str">
        <f>VLOOKUP(B100,Лист2!A:B,2,FALSE)</f>
        <v>4355000h-001003</v>
      </c>
      <c r="D100">
        <v>5074</v>
      </c>
    </row>
    <row r="101" spans="1:4">
      <c r="A101" t="s">
        <v>377</v>
      </c>
      <c r="B101">
        <v>46950</v>
      </c>
      <c r="C101" t="str">
        <f>VLOOKUP(B101,Лист2!A:B,2,FALSE)</f>
        <v>4450000L-001003</v>
      </c>
      <c r="D101">
        <v>4517</v>
      </c>
    </row>
    <row r="102" spans="1:4">
      <c r="A102" t="s">
        <v>378</v>
      </c>
      <c r="B102">
        <v>588218</v>
      </c>
      <c r="C102" t="str">
        <f>VLOOKUP(B102,Лист2!A:B,2,FALSE)</f>
        <v>4455000l-001003</v>
      </c>
      <c r="D102">
        <v>5787</v>
      </c>
    </row>
    <row r="103" spans="1:4">
      <c r="A103" t="s">
        <v>379</v>
      </c>
      <c r="B103">
        <v>47797</v>
      </c>
      <c r="C103" t="str">
        <f>VLOOKUP(B103,Лист2!A:B,2,FALSE)</f>
        <v>4450000S-001003</v>
      </c>
      <c r="D103">
        <v>4543</v>
      </c>
    </row>
    <row r="104" spans="1:4">
      <c r="A104" t="s">
        <v>380</v>
      </c>
      <c r="B104">
        <v>588211</v>
      </c>
      <c r="C104" t="str">
        <f>VLOOKUP(B104,Лист2!A:B,2,FALSE)</f>
        <v>4455000S-001003</v>
      </c>
      <c r="D104">
        <v>6020</v>
      </c>
    </row>
    <row r="105" spans="1:4">
      <c r="A105" t="s">
        <v>381</v>
      </c>
      <c r="B105">
        <v>47798</v>
      </c>
      <c r="C105" t="str">
        <f>VLOOKUP(B105,Лист2!A:B,2,FALSE)</f>
        <v>4450000H-001003</v>
      </c>
      <c r="D105">
        <v>4702</v>
      </c>
    </row>
    <row r="106" spans="1:4">
      <c r="A106" t="s">
        <v>382</v>
      </c>
      <c r="B106">
        <v>588219</v>
      </c>
      <c r="C106" t="str">
        <f>VLOOKUP(B106,Лист2!A:B,2,FALSE)</f>
        <v>4455000h-001003</v>
      </c>
      <c r="D106">
        <v>5945</v>
      </c>
    </row>
    <row r="107" spans="1:4">
      <c r="A107" t="s">
        <v>383</v>
      </c>
      <c r="B107">
        <v>47801</v>
      </c>
      <c r="C107" t="str">
        <f>VLOOKUP(B107,Лист2!A:B,2,FALSE)</f>
        <v>4550000h-001003</v>
      </c>
      <c r="D107">
        <v>5755</v>
      </c>
    </row>
    <row r="108" spans="1:4">
      <c r="A108" t="s">
        <v>384</v>
      </c>
      <c r="B108">
        <v>588220</v>
      </c>
      <c r="C108" t="str">
        <f>VLOOKUP(B108,Лист2!A:B,2,FALSE)</f>
        <v>4555000h-001003</v>
      </c>
      <c r="D108">
        <v>6784</v>
      </c>
    </row>
    <row r="109" spans="1:4">
      <c r="A109" t="s">
        <v>385</v>
      </c>
      <c r="B109">
        <v>47799</v>
      </c>
      <c r="C109" t="str">
        <f>VLOOKUP(B109,Лист2!A:B,2,FALSE)</f>
        <v>4550000S-001003</v>
      </c>
      <c r="D109">
        <v>5731</v>
      </c>
    </row>
    <row r="110" spans="1:4">
      <c r="A110" t="s">
        <v>386</v>
      </c>
      <c r="B110">
        <v>588212</v>
      </c>
      <c r="C110" t="str">
        <f>VLOOKUP(B110,Лист2!A:B,2,FALSE)</f>
        <v>4555000S-001003</v>
      </c>
      <c r="D110">
        <v>6764</v>
      </c>
    </row>
    <row r="111" spans="1:4">
      <c r="A111" t="s">
        <v>387</v>
      </c>
      <c r="B111">
        <v>47800</v>
      </c>
      <c r="C111" t="str">
        <f>VLOOKUP(B111,Лист2!A:B,2,FALSE)</f>
        <v>4650000h-001003</v>
      </c>
      <c r="D111">
        <v>8648</v>
      </c>
    </row>
    <row r="112" spans="1:4">
      <c r="A112" t="s">
        <v>388</v>
      </c>
      <c r="B112">
        <v>588213</v>
      </c>
      <c r="C112" t="str">
        <f>VLOOKUP(B112,Лист2!A:B,2,FALSE)</f>
        <v>4655000H-001003</v>
      </c>
      <c r="D112">
        <v>9609</v>
      </c>
    </row>
    <row r="113" spans="1:4">
      <c r="A113" t="s">
        <v>389</v>
      </c>
      <c r="B113">
        <v>47802</v>
      </c>
      <c r="C113" t="str">
        <f>VLOOKUP(B113,Лист2!A:B,2,FALSE)</f>
        <v>4750000h-001003</v>
      </c>
      <c r="D113">
        <v>10582</v>
      </c>
    </row>
    <row r="114" spans="1:4">
      <c r="A114" t="s">
        <v>390</v>
      </c>
      <c r="B114">
        <v>588214</v>
      </c>
      <c r="C114" t="str">
        <f>VLOOKUP(B114,Лист2!A:B,2,FALSE)</f>
        <v>4755000H-001003</v>
      </c>
      <c r="D114">
        <v>11546</v>
      </c>
    </row>
    <row r="115" spans="1:4">
      <c r="A115" t="s">
        <v>391</v>
      </c>
      <c r="B115">
        <v>47803</v>
      </c>
      <c r="C115" t="str">
        <f>VLOOKUP(B115,Лист2!A:B,2,FALSE)</f>
        <v>4850000h-001003</v>
      </c>
      <c r="D115">
        <v>13741</v>
      </c>
    </row>
    <row r="116" spans="1:4">
      <c r="A116" t="s">
        <v>392</v>
      </c>
      <c r="B116">
        <v>588733</v>
      </c>
      <c r="C116" t="str">
        <f>VLOOKUP(B116,Лист2!A:B,2,FALSE)</f>
        <v>4855000H-001003</v>
      </c>
      <c r="D116">
        <v>14699</v>
      </c>
    </row>
    <row r="117" spans="1:4">
      <c r="A117" t="s">
        <v>393</v>
      </c>
      <c r="B117">
        <v>584680</v>
      </c>
      <c r="C117" t="str">
        <f>VLOOKUP(B117,Лист2!A:B,2,FALSE)</f>
        <v>3947000-606005</v>
      </c>
      <c r="D117">
        <v>18635</v>
      </c>
    </row>
    <row r="118" spans="1:4">
      <c r="A118" t="s">
        <v>394</v>
      </c>
      <c r="B118">
        <v>584681</v>
      </c>
      <c r="C118" t="str">
        <f>VLOOKUP(B118,Лист2!A:B,2,FALSE)</f>
        <v>3947600-606005</v>
      </c>
      <c r="D118">
        <v>26371</v>
      </c>
    </row>
    <row r="119" spans="1:4">
      <c r="A119" t="s">
        <v>395</v>
      </c>
      <c r="B119">
        <v>584682</v>
      </c>
      <c r="C119" t="str">
        <f>VLOOKUP(B119,Лист2!A:B,2,FALSE)</f>
        <v>3948000-606005</v>
      </c>
      <c r="D119">
        <v>30461</v>
      </c>
    </row>
    <row r="120" spans="1:4">
      <c r="A120" t="s">
        <v>396</v>
      </c>
      <c r="B120">
        <v>584683</v>
      </c>
      <c r="C120" t="str">
        <f>VLOOKUP(B120,Лист2!A:B,2,FALSE)</f>
        <v>3948800-606005</v>
      </c>
      <c r="D120">
        <v>40168</v>
      </c>
    </row>
    <row r="121" spans="1:4">
      <c r="A121" t="s">
        <v>397</v>
      </c>
      <c r="B121">
        <v>584684</v>
      </c>
      <c r="C121" t="str">
        <f>VLOOKUP(B121,Лист2!A:B,2,FALSE)</f>
        <v>3949400-606005</v>
      </c>
      <c r="D121">
        <v>92495</v>
      </c>
    </row>
    <row r="122" spans="1:4">
      <c r="A122" t="s">
        <v>398</v>
      </c>
      <c r="B122">
        <v>584685</v>
      </c>
      <c r="C122" t="str">
        <f>VLOOKUP(B122,Лист2!A:B,2,FALSE)</f>
        <v>3950000-606005</v>
      </c>
      <c r="D122">
        <v>165874</v>
      </c>
    </row>
    <row r="123" spans="1:4">
      <c r="A123" t="s">
        <v>399</v>
      </c>
      <c r="B123">
        <v>585264</v>
      </c>
      <c r="C123" t="str">
        <f>VLOOKUP(B123,Лист2!A:B,2,FALSE)</f>
        <v>4350500L-001005</v>
      </c>
      <c r="D123">
        <v>10134</v>
      </c>
    </row>
    <row r="124" spans="1:4">
      <c r="A124" t="s">
        <v>400</v>
      </c>
      <c r="B124">
        <v>585265</v>
      </c>
      <c r="C124" t="str">
        <f>VLOOKUP(B124,Лист2!A:B,2,FALSE)</f>
        <v>4350500S-001005</v>
      </c>
      <c r="D124">
        <v>10134</v>
      </c>
    </row>
    <row r="125" spans="1:4">
      <c r="A125" t="s">
        <v>401</v>
      </c>
      <c r="B125">
        <v>55708</v>
      </c>
      <c r="C125" t="str">
        <f>VLOOKUP(B125,Лист2!A:B,2,FALSE)</f>
        <v>4350500H-001005</v>
      </c>
      <c r="D125">
        <v>10134</v>
      </c>
    </row>
    <row r="126" spans="1:4">
      <c r="A126" t="s">
        <v>402</v>
      </c>
      <c r="B126">
        <v>754464</v>
      </c>
      <c r="C126" t="str">
        <f>VLOOKUP(B126,Лист2!A:B,2,FALSE)</f>
        <v>4355500H-001005</v>
      </c>
      <c r="D126">
        <v>10957</v>
      </c>
    </row>
    <row r="127" spans="1:4">
      <c r="A127" t="s">
        <v>403</v>
      </c>
      <c r="B127">
        <v>9464037</v>
      </c>
      <c r="C127" t="str">
        <f>VLOOKUP(B127,Лист2!A:B,2,FALSE)</f>
        <v>4355500H-001005</v>
      </c>
      <c r="D127">
        <v>12062</v>
      </c>
    </row>
    <row r="128" spans="1:4">
      <c r="A128" t="s">
        <v>404</v>
      </c>
      <c r="B128">
        <v>585267</v>
      </c>
      <c r="C128" t="str">
        <f>VLOOKUP(B128,Лист2!A:B,2,FALSE)</f>
        <v>4450500L-001005</v>
      </c>
      <c r="D128">
        <v>11349</v>
      </c>
    </row>
    <row r="129" spans="1:4">
      <c r="A129" t="s">
        <v>405</v>
      </c>
      <c r="B129">
        <v>585269</v>
      </c>
      <c r="C129" t="str">
        <f>VLOOKUP(B129,Лист2!A:B,2,FALSE)</f>
        <v>4450500S-001005</v>
      </c>
      <c r="D129">
        <v>11349</v>
      </c>
    </row>
    <row r="130" spans="1:4">
      <c r="A130" t="s">
        <v>406</v>
      </c>
      <c r="B130">
        <v>944648</v>
      </c>
      <c r="C130" t="str">
        <f>VLOOKUP(B130,Лист2!A:B,2,FALSE)</f>
        <v>4450500S-001005</v>
      </c>
      <c r="D130">
        <v>12264</v>
      </c>
    </row>
    <row r="131" spans="1:4">
      <c r="A131" t="s">
        <v>407</v>
      </c>
      <c r="B131">
        <v>55709</v>
      </c>
      <c r="C131" t="str">
        <f>VLOOKUP(B131,Лист2!A:B,2,FALSE)</f>
        <v>4450500H-001005</v>
      </c>
      <c r="D131">
        <v>11349</v>
      </c>
    </row>
    <row r="132" spans="1:4">
      <c r="A132" t="s">
        <v>408</v>
      </c>
      <c r="B132">
        <v>754465</v>
      </c>
      <c r="C132" t="str">
        <f>VLOOKUP(B132,Лист2!A:B,2,FALSE)</f>
        <v>4455500H-001005</v>
      </c>
      <c r="D132">
        <v>12264</v>
      </c>
    </row>
    <row r="133" spans="1:4">
      <c r="A133" t="s">
        <v>409</v>
      </c>
      <c r="B133">
        <v>9464036</v>
      </c>
      <c r="C133" t="str">
        <f>VLOOKUP(B133,Лист2!A:B,2,FALSE)</f>
        <v>4455500H-001005</v>
      </c>
      <c r="D133">
        <v>13396</v>
      </c>
    </row>
    <row r="134" spans="1:4">
      <c r="A134" t="s">
        <v>410</v>
      </c>
      <c r="B134">
        <v>9478245</v>
      </c>
      <c r="C134" t="str">
        <f>VLOOKUP(B134,Лист2!A:B,2,FALSE)</f>
        <v>4450500L-001005</v>
      </c>
      <c r="D134">
        <v>11247</v>
      </c>
    </row>
    <row r="135" spans="1:4">
      <c r="A135" t="s">
        <v>411</v>
      </c>
      <c r="B135">
        <v>9478246</v>
      </c>
      <c r="C135" t="str">
        <f>VLOOKUP(B135,Лист2!A:B,2,FALSE)</f>
        <v>4450500S-001005</v>
      </c>
      <c r="D135">
        <v>11247</v>
      </c>
    </row>
    <row r="136" spans="1:4">
      <c r="A136" t="s">
        <v>412</v>
      </c>
      <c r="B136">
        <v>55710</v>
      </c>
      <c r="C136" t="str">
        <f>VLOOKUP(B136,Лист2!A:B,2,FALSE)</f>
        <v>4550500H-001005</v>
      </c>
      <c r="D136">
        <v>12360</v>
      </c>
    </row>
    <row r="137" spans="1:4">
      <c r="A137" t="s">
        <v>413</v>
      </c>
      <c r="B137">
        <v>596342</v>
      </c>
      <c r="C137" t="str">
        <f>VLOOKUP(B137,Лист2!A:B,2,FALSE)</f>
        <v>4555500H-001005</v>
      </c>
      <c r="D137">
        <v>13334</v>
      </c>
    </row>
    <row r="138" spans="1:4">
      <c r="A138" t="s">
        <v>414</v>
      </c>
      <c r="B138">
        <v>9464470</v>
      </c>
      <c r="C138" t="str">
        <f>VLOOKUP(B138,Лист2!A:B,2,FALSE)</f>
        <v>4555500H-001005</v>
      </c>
      <c r="D138">
        <v>14536</v>
      </c>
    </row>
    <row r="139" spans="1:4">
      <c r="A139" t="s">
        <v>415</v>
      </c>
      <c r="B139">
        <v>9482515</v>
      </c>
      <c r="C139" t="str">
        <f>VLOOKUP(B139,Лист2!A:B,2,FALSE)</f>
        <v>4555500S-001005</v>
      </c>
      <c r="D139">
        <v>12822</v>
      </c>
    </row>
    <row r="140" spans="1:4">
      <c r="A140" t="s">
        <v>416</v>
      </c>
      <c r="B140">
        <v>585270</v>
      </c>
      <c r="C140" t="str">
        <f>VLOOKUP(B140,Лист2!A:B,2,FALSE)</f>
        <v>4550500S-001005</v>
      </c>
      <c r="D140">
        <v>12360</v>
      </c>
    </row>
    <row r="141" spans="1:4">
      <c r="A141" t="s">
        <v>417</v>
      </c>
      <c r="B141">
        <v>55711</v>
      </c>
      <c r="C141" t="str">
        <f>VLOOKUP(B141,Лист2!A:B,2,FALSE)</f>
        <v>4650500H-001005</v>
      </c>
      <c r="D141">
        <v>14201</v>
      </c>
    </row>
    <row r="142" spans="1:4">
      <c r="A142" t="s">
        <v>418</v>
      </c>
      <c r="B142">
        <v>754477</v>
      </c>
      <c r="C142" t="str">
        <f>VLOOKUP(B142,Лист2!A:B,2,FALSE)</f>
        <v>4655500H-001005</v>
      </c>
      <c r="D142">
        <v>15355</v>
      </c>
    </row>
    <row r="143" spans="1:4">
      <c r="A143" t="s">
        <v>419</v>
      </c>
      <c r="B143">
        <v>9464096</v>
      </c>
      <c r="C143" t="str">
        <f>VLOOKUP(B143,Лист2!A:B,2,FALSE)</f>
        <v>4655500H-001005</v>
      </c>
      <c r="D143">
        <v>16855</v>
      </c>
    </row>
    <row r="144" spans="1:4">
      <c r="A144" t="s">
        <v>420</v>
      </c>
      <c r="B144">
        <v>754478</v>
      </c>
      <c r="C144" t="str">
        <f>VLOOKUP(B144,Лист2!A:B,2,FALSE)</f>
        <v>4755500H-001005</v>
      </c>
      <c r="D144">
        <v>17877</v>
      </c>
    </row>
    <row r="145" spans="1:4">
      <c r="A145" t="s">
        <v>421</v>
      </c>
      <c r="B145">
        <v>9464471</v>
      </c>
      <c r="C145" t="str">
        <f>VLOOKUP(B145,Лист2!A:B,2,FALSE)</f>
        <v>4755500H-001005</v>
      </c>
      <c r="D145">
        <v>19328</v>
      </c>
    </row>
    <row r="146" spans="1:4">
      <c r="A146" t="s">
        <v>422</v>
      </c>
      <c r="B146">
        <v>55712</v>
      </c>
      <c r="C146" t="str">
        <f>VLOOKUP(B146,Лист2!A:B,2,FALSE)</f>
        <v>4750500H-001005</v>
      </c>
      <c r="D146">
        <v>16533</v>
      </c>
    </row>
    <row r="147" spans="1:4">
      <c r="A147" t="s">
        <v>423</v>
      </c>
      <c r="B147">
        <v>598393</v>
      </c>
      <c r="C147" t="str">
        <f>VLOOKUP(B147,Лист2!A:B,2,FALSE)</f>
        <v>4855500H-001005</v>
      </c>
      <c r="D147">
        <v>21992</v>
      </c>
    </row>
    <row r="148" spans="1:4">
      <c r="A148" t="s">
        <v>424</v>
      </c>
      <c r="B148">
        <v>9464532</v>
      </c>
      <c r="C148" t="str">
        <f>VLOOKUP(B148,Лист2!A:B,2,FALSE)</f>
        <v>4855500H-001005</v>
      </c>
      <c r="D148">
        <v>22362</v>
      </c>
    </row>
    <row r="149" spans="1:4">
      <c r="A149" t="s">
        <v>425</v>
      </c>
      <c r="B149">
        <v>55713</v>
      </c>
      <c r="C149" t="str">
        <f>VLOOKUP(B149,Лист2!A:B,2,FALSE)</f>
        <v>4850500H-001005</v>
      </c>
      <c r="D149">
        <v>21319</v>
      </c>
    </row>
    <row r="150" spans="1:4">
      <c r="A150" t="s">
        <v>426</v>
      </c>
      <c r="B150">
        <v>9464469</v>
      </c>
      <c r="C150" t="str">
        <f>VLOOKUP(B150,Лист2!A:B,2,FALSE)</f>
        <v>3947100-606005</v>
      </c>
      <c r="D150">
        <v>33685</v>
      </c>
    </row>
    <row r="151" spans="1:4">
      <c r="A151" t="s">
        <v>427</v>
      </c>
      <c r="B151">
        <v>57392</v>
      </c>
      <c r="C151" t="str">
        <f>VLOOKUP(B151,Лист2!A:B,2,FALSE)</f>
        <v>3947100-606005</v>
      </c>
      <c r="D151">
        <v>20846</v>
      </c>
    </row>
    <row r="152" spans="1:4">
      <c r="A152" t="s">
        <v>428</v>
      </c>
      <c r="B152">
        <v>583992</v>
      </c>
      <c r="C152" t="str">
        <f>VLOOKUP(B152,Лист2!A:B,2,FALSE)</f>
        <v>3947700-606005</v>
      </c>
      <c r="D152">
        <v>32616</v>
      </c>
    </row>
    <row r="153" spans="1:4">
      <c r="A153" t="s">
        <v>429</v>
      </c>
      <c r="B153">
        <v>583676</v>
      </c>
      <c r="C153" t="str">
        <f>VLOOKUP(B153,Лист2!A:B,2,FALSE)</f>
        <v>3948100-606005</v>
      </c>
      <c r="D153">
        <v>39527</v>
      </c>
    </row>
    <row r="154" spans="1:4">
      <c r="A154" t="s">
        <v>430</v>
      </c>
      <c r="B154">
        <v>583693</v>
      </c>
      <c r="C154" t="str">
        <f>VLOOKUP(B154,Лист2!A:B,2,FALSE)</f>
        <v>3948900-606005</v>
      </c>
      <c r="D154">
        <v>51059</v>
      </c>
    </row>
    <row r="155" spans="1:4">
      <c r="A155" t="s">
        <v>431</v>
      </c>
      <c r="B155">
        <v>584092</v>
      </c>
      <c r="C155" t="str">
        <f>VLOOKUP(B155,Лист2!A:B,2,FALSE)</f>
        <v>3949500-606005</v>
      </c>
      <c r="D155">
        <v>110165</v>
      </c>
    </row>
    <row r="156" spans="1:4">
      <c r="A156" t="s">
        <v>432</v>
      </c>
      <c r="B156">
        <v>584093</v>
      </c>
      <c r="C156" t="str">
        <f>VLOOKUP(B156,Лист2!A:B,2,FALSE)</f>
        <v>3950100-606005</v>
      </c>
      <c r="D156">
        <v>204107</v>
      </c>
    </row>
    <row r="157" spans="1:4">
      <c r="A157" t="s">
        <v>433</v>
      </c>
      <c r="B157">
        <v>47810</v>
      </c>
      <c r="C157" t="str">
        <f>VLOOKUP(B157,Лист2!A:B,2,FALSE)</f>
        <v>3940600-680009</v>
      </c>
      <c r="D157">
        <v>394088</v>
      </c>
    </row>
    <row r="158" spans="1:4">
      <c r="A158" t="s">
        <v>434</v>
      </c>
      <c r="B158">
        <v>47811</v>
      </c>
      <c r="C158" t="str">
        <f>VLOOKUP(B158,Лист2!A:B,2,FALSE)</f>
        <v>3941200-680009</v>
      </c>
      <c r="D158">
        <v>555987</v>
      </c>
    </row>
    <row r="159" spans="1:4">
      <c r="A159" t="s">
        <v>435</v>
      </c>
      <c r="B159">
        <v>591936</v>
      </c>
      <c r="C159" t="str">
        <f>VLOOKUP(B159,Лист2!A:B,2,FALSE)</f>
        <v>3941800-680009</v>
      </c>
      <c r="D159">
        <v>636528</v>
      </c>
    </row>
    <row r="160" spans="1:4">
      <c r="A160" t="s">
        <v>436</v>
      </c>
      <c r="B160">
        <v>591937</v>
      </c>
      <c r="C160" t="str">
        <f>VLOOKUP(B160,Лист2!A:B,2,FALSE)</f>
        <v>3942400-680009</v>
      </c>
      <c r="D160">
        <v>973956</v>
      </c>
    </row>
    <row r="161" spans="1:4">
      <c r="A161" t="s">
        <v>437</v>
      </c>
      <c r="B161">
        <v>9473973</v>
      </c>
      <c r="C161" t="str">
        <f>VLOOKUP(B161,Лист2!A:B,2,FALSE)</f>
        <v>3943000-680009</v>
      </c>
      <c r="D161">
        <v>862792</v>
      </c>
    </row>
    <row r="162" spans="1:4">
      <c r="A162" t="s">
        <v>438</v>
      </c>
      <c r="B162">
        <v>592766</v>
      </c>
      <c r="C162" t="str">
        <f>VLOOKUP(B162,Лист2!A:B,2,FALSE)</f>
        <v>3943600-680009</v>
      </c>
      <c r="D162">
        <v>1492958</v>
      </c>
    </row>
    <row r="163" spans="1:4">
      <c r="A163" t="s">
        <v>439</v>
      </c>
      <c r="B163">
        <v>592758</v>
      </c>
      <c r="C163" t="str">
        <f>VLOOKUP(B163,Лист2!A:B,2,FALSE)</f>
        <v>3944200-680009</v>
      </c>
      <c r="D163">
        <v>2221074</v>
      </c>
    </row>
    <row r="164" spans="1:4">
      <c r="A164" t="s">
        <v>440</v>
      </c>
      <c r="B164">
        <v>9470420</v>
      </c>
      <c r="C164" t="str">
        <f>VLOOKUP(B164,Лист2!A:B,2,FALSE)</f>
        <v>10560.932</v>
      </c>
      <c r="D164">
        <v>169</v>
      </c>
    </row>
    <row r="165" spans="1:4">
      <c r="A165" t="s">
        <v>441</v>
      </c>
      <c r="B165">
        <v>9469464</v>
      </c>
      <c r="C165" t="str">
        <f>VLOOKUP(B165,Лист2!A:B,2,FALSE)</f>
        <v>92F0025</v>
      </c>
      <c r="D165">
        <v>6</v>
      </c>
    </row>
    <row r="166" spans="1:4">
      <c r="A166" t="s">
        <v>442</v>
      </c>
      <c r="B166">
        <v>585605</v>
      </c>
      <c r="C166" t="str">
        <f>VLOOKUP(B166,Лист2!A:B,2,FALSE)</f>
        <v>43500200-001003</v>
      </c>
      <c r="D166">
        <v>2268</v>
      </c>
    </row>
    <row r="167" spans="1:4">
      <c r="A167" t="s">
        <v>443</v>
      </c>
      <c r="B167">
        <v>585607</v>
      </c>
      <c r="C167" t="str">
        <f>VLOOKUP(B167,Лист2!A:B,2,FALSE)</f>
        <v>44500200-001003</v>
      </c>
      <c r="D167">
        <v>3001</v>
      </c>
    </row>
    <row r="168" spans="1:4">
      <c r="A168" t="s">
        <v>444</v>
      </c>
      <c r="B168">
        <v>585609</v>
      </c>
      <c r="C168" t="str">
        <f>VLOOKUP(B168,Лист2!A:B,2,FALSE)</f>
        <v>45500200-001003</v>
      </c>
      <c r="D168">
        <v>7702</v>
      </c>
    </row>
    <row r="169" spans="1:4">
      <c r="A169" t="s">
        <v>445</v>
      </c>
      <c r="B169">
        <v>57745</v>
      </c>
      <c r="C169" t="str">
        <f>VLOOKUP(B169,Лист2!A:B,2,FALSE)</f>
        <v>43500200-001003</v>
      </c>
      <c r="D169">
        <v>2651</v>
      </c>
    </row>
    <row r="170" spans="1:4">
      <c r="A170" t="s">
        <v>446</v>
      </c>
      <c r="B170">
        <v>57746</v>
      </c>
      <c r="C170" t="str">
        <f>VLOOKUP(B170,Лист2!A:B,2,FALSE)</f>
        <v>43503200-001003</v>
      </c>
      <c r="D170">
        <v>3357</v>
      </c>
    </row>
    <row r="171" spans="1:4">
      <c r="A171" t="s">
        <v>447</v>
      </c>
      <c r="B171">
        <v>595293</v>
      </c>
      <c r="C171" t="str">
        <f>VLOOKUP(B171,Лист2!A:B,2,FALSE)</f>
        <v>43600005-000003</v>
      </c>
      <c r="D171">
        <v>1610</v>
      </c>
    </row>
    <row r="172" spans="1:4">
      <c r="A172" t="s">
        <v>448</v>
      </c>
      <c r="B172">
        <v>629619</v>
      </c>
      <c r="C172" t="str">
        <f>VLOOKUP(B172,Лист2!A:B,2,FALSE)</f>
        <v>40500060-000003</v>
      </c>
      <c r="D172">
        <v>208</v>
      </c>
    </row>
    <row r="173" spans="1:4">
      <c r="A173" t="s">
        <v>449</v>
      </c>
      <c r="B173">
        <v>9481686</v>
      </c>
      <c r="C173" t="str">
        <f>VLOOKUP(B173,Лист2!A:B,2,FALSE)</f>
        <v>41550042-000003</v>
      </c>
      <c r="D173">
        <v>1229</v>
      </c>
    </row>
    <row r="174" spans="1:4">
      <c r="A174" t="s">
        <v>450</v>
      </c>
      <c r="B174">
        <v>57740</v>
      </c>
      <c r="C174" t="str">
        <f>VLOOKUP(B174,Лист2!A:B,2,FALSE)</f>
        <v>436000-HH</v>
      </c>
      <c r="D174">
        <v>12865</v>
      </c>
    </row>
    <row r="175" spans="1:4">
      <c r="A175" t="s">
        <v>451</v>
      </c>
      <c r="B175">
        <v>57736</v>
      </c>
      <c r="C175" t="str">
        <f>VLOOKUP(B175,Лист2!A:B,2,FALSE)</f>
        <v>436000-LL</v>
      </c>
      <c r="D175">
        <v>7597</v>
      </c>
    </row>
    <row r="176" spans="1:4">
      <c r="A176" t="s">
        <v>452</v>
      </c>
      <c r="B176">
        <v>57738</v>
      </c>
      <c r="C176" t="str">
        <f>VLOOKUP(B176,Лист2!A:B,2,FALSE)</f>
        <v>436000-SS</v>
      </c>
      <c r="D176">
        <v>12865</v>
      </c>
    </row>
    <row r="177" spans="1:4">
      <c r="A177" t="s">
        <v>453</v>
      </c>
      <c r="B177">
        <v>57735</v>
      </c>
      <c r="C177" t="str">
        <f>VLOOKUP(B177,Лист2!A:B,2,FALSE)</f>
        <v>43600000-000001</v>
      </c>
      <c r="D177">
        <v>3840</v>
      </c>
    </row>
    <row r="178" spans="1:4">
      <c r="A178" t="s">
        <v>454</v>
      </c>
      <c r="B178">
        <v>9465392</v>
      </c>
      <c r="C178" t="str">
        <f>VLOOKUP(B178,Лист2!A:B,2,FALSE)</f>
        <v>BA44500052-H</v>
      </c>
      <c r="D178">
        <v>96</v>
      </c>
    </row>
    <row r="179" spans="1:4">
      <c r="A179" t="s">
        <v>455</v>
      </c>
      <c r="B179">
        <v>9465393</v>
      </c>
      <c r="C179" t="str">
        <f>VLOOKUP(B179,Лист2!A:B,2,FALSE)</f>
        <v>BA45500052-H</v>
      </c>
      <c r="D179">
        <v>96</v>
      </c>
    </row>
    <row r="180" spans="1:4">
      <c r="A180" t="s">
        <v>456</v>
      </c>
      <c r="B180">
        <v>9465394</v>
      </c>
      <c r="C180" t="str">
        <f>VLOOKUP(B180,Лист2!A:B,2,FALSE)</f>
        <v>BA45500052-S</v>
      </c>
      <c r="D180">
        <v>96</v>
      </c>
    </row>
    <row r="181" spans="1:4">
      <c r="A181" t="s">
        <v>457</v>
      </c>
      <c r="B181">
        <v>9465397</v>
      </c>
      <c r="C181" t="str">
        <f>VLOOKUP(B181,Лист2!A:B,2,FALSE)</f>
        <v>BA46500052-H</v>
      </c>
      <c r="D181">
        <v>123</v>
      </c>
    </row>
    <row r="182" spans="1:4">
      <c r="A182" t="s">
        <v>458</v>
      </c>
      <c r="B182">
        <v>9465400</v>
      </c>
      <c r="C182" t="str">
        <f>VLOOKUP(B182,Лист2!A:B,2,FALSE)</f>
        <v>BA47500052-H</v>
      </c>
      <c r="D182">
        <v>132</v>
      </c>
    </row>
    <row r="183" spans="1:4">
      <c r="A183" t="s">
        <v>459</v>
      </c>
      <c r="B183">
        <v>9465398</v>
      </c>
      <c r="C183" t="str">
        <f>VLOOKUP(B183,Лист2!A:B,2,FALSE)</f>
        <v>BA48500052-H</v>
      </c>
      <c r="D183">
        <v>132</v>
      </c>
    </row>
    <row r="184" spans="1:4">
      <c r="A184" t="s">
        <v>460</v>
      </c>
      <c r="B184">
        <v>9465391</v>
      </c>
      <c r="C184" t="str">
        <f>VLOOKUP(B184,Лист2!A:B,2,FALSE)</f>
        <v>BA43500051</v>
      </c>
      <c r="D184">
        <v>71</v>
      </c>
    </row>
    <row r="185" spans="1:4">
      <c r="A185" t="s">
        <v>461</v>
      </c>
      <c r="B185">
        <v>9465396</v>
      </c>
      <c r="C185" t="str">
        <f>VLOOKUP(B185,Лист2!A:B,2,FALSE)</f>
        <v>BA46500051</v>
      </c>
      <c r="D185">
        <v>143</v>
      </c>
    </row>
    <row r="186" spans="1:4">
      <c r="A186" t="s">
        <v>462</v>
      </c>
      <c r="B186">
        <v>57747</v>
      </c>
      <c r="C186" t="str">
        <f>VLOOKUP(B186,Лист2!A:B,2,FALSE)</f>
        <v>83504006-000003</v>
      </c>
      <c r="D186">
        <v>2170</v>
      </c>
    </row>
    <row r="187" spans="1:4">
      <c r="A187" t="s">
        <v>463</v>
      </c>
      <c r="B187">
        <v>9489439</v>
      </c>
      <c r="C187">
        <f>VLOOKUP(B187,Лист2!A:B,2,FALSE)</f>
        <v>5902020</v>
      </c>
      <c r="D187">
        <v>283740</v>
      </c>
    </row>
    <row r="188" spans="1:4">
      <c r="A188" t="s">
        <v>464</v>
      </c>
      <c r="B188">
        <v>9459609</v>
      </c>
      <c r="C188" t="str">
        <f>VLOOKUP(B188,Лист2!A:B,2,FALSE)</f>
        <v>96M0215-000009</v>
      </c>
      <c r="D188">
        <v>34216</v>
      </c>
    </row>
    <row r="189" spans="1:4">
      <c r="A189" t="s">
        <v>465</v>
      </c>
      <c r="B189">
        <v>9465390</v>
      </c>
      <c r="C189" t="str">
        <f>VLOOKUP(B189,Лист2!A:B,2,FALSE)</f>
        <v>BA43500050</v>
      </c>
      <c r="D189">
        <v>100</v>
      </c>
    </row>
    <row r="190" spans="1:4">
      <c r="A190" t="s">
        <v>466</v>
      </c>
      <c r="B190">
        <v>9465395</v>
      </c>
      <c r="C190" t="str">
        <f>VLOOKUP(B190,Лист2!A:B,2,FALSE)</f>
        <v>BA46500050</v>
      </c>
      <c r="D190">
        <v>261</v>
      </c>
    </row>
    <row r="191" spans="1:4">
      <c r="A191" t="s">
        <v>467</v>
      </c>
      <c r="B191">
        <v>300312</v>
      </c>
      <c r="C191" t="str">
        <f>VLOOKUP(B191,Лист2!A:B,2,FALSE)</f>
        <v>3915028-600005</v>
      </c>
      <c r="D191">
        <v>4772</v>
      </c>
    </row>
    <row r="192" spans="1:4">
      <c r="A192" t="s">
        <v>468</v>
      </c>
      <c r="B192">
        <v>300313</v>
      </c>
      <c r="C192" t="str">
        <f>VLOOKUP(B192,Лист2!A:B,2,FALSE)</f>
        <v>3925028-600005</v>
      </c>
      <c r="D192">
        <v>5541</v>
      </c>
    </row>
    <row r="193" spans="1:4">
      <c r="A193" t="s">
        <v>469</v>
      </c>
      <c r="B193">
        <v>583679</v>
      </c>
      <c r="C193" t="str">
        <f>VLOOKUP(B193,Лист2!A:B,2,FALSE)</f>
        <v>3935028-600005</v>
      </c>
      <c r="D193">
        <v>3499</v>
      </c>
    </row>
    <row r="194" spans="1:4">
      <c r="A194" t="s">
        <v>470</v>
      </c>
      <c r="B194">
        <v>300309</v>
      </c>
      <c r="C194" t="str">
        <f>VLOOKUP(B194,Лист2!A:B,2,FALSE)</f>
        <v>3935528-600005</v>
      </c>
      <c r="D194">
        <v>9580</v>
      </c>
    </row>
    <row r="195" spans="1:4">
      <c r="A195" t="s">
        <v>471</v>
      </c>
      <c r="B195">
        <v>629602</v>
      </c>
      <c r="C195" t="str">
        <f>VLOOKUP(B195,Лист2!A:B,2,FALSE)</f>
        <v>96M0273-000005</v>
      </c>
      <c r="D195">
        <v>991</v>
      </c>
    </row>
    <row r="196" spans="1:4">
      <c r="A196" t="s">
        <v>472</v>
      </c>
      <c r="B196">
        <v>629603</v>
      </c>
      <c r="C196" t="str">
        <f>VLOOKUP(B196,Лист2!A:B,2,FALSE)</f>
        <v>96M0274-000005</v>
      </c>
      <c r="D196">
        <v>1033</v>
      </c>
    </row>
    <row r="197" spans="1:4">
      <c r="A197" t="s">
        <v>473</v>
      </c>
      <c r="B197">
        <v>629604</v>
      </c>
      <c r="C197" t="str">
        <f>VLOOKUP(B197,Лист2!A:B,2,FALSE)</f>
        <v>96m0275-000005</v>
      </c>
      <c r="D197">
        <v>1239</v>
      </c>
    </row>
    <row r="198" spans="1:4">
      <c r="A198" t="s">
        <v>474</v>
      </c>
      <c r="B198">
        <v>629605</v>
      </c>
      <c r="C198" t="str">
        <f>VLOOKUP(B198,Лист2!A:B,2,FALSE)</f>
        <v>96M0276-000005</v>
      </c>
      <c r="D198">
        <v>1530</v>
      </c>
    </row>
    <row r="199" spans="1:4">
      <c r="A199" t="s">
        <v>475</v>
      </c>
      <c r="B199">
        <v>629606</v>
      </c>
      <c r="C199" t="str">
        <f>VLOOKUP(B199,Лист2!A:B,2,FALSE)</f>
        <v>96M0277-000005</v>
      </c>
      <c r="D199">
        <v>1777</v>
      </c>
    </row>
    <row r="200" spans="1:4">
      <c r="A200" t="s">
        <v>476</v>
      </c>
      <c r="B200">
        <v>629607</v>
      </c>
      <c r="C200" t="str">
        <f>VLOOKUP(B200,Лист2!A:B,2,FALSE)</f>
        <v>96M0278-000005</v>
      </c>
      <c r="D200">
        <v>2055</v>
      </c>
    </row>
    <row r="201" spans="1:4">
      <c r="A201" t="s">
        <v>477</v>
      </c>
      <c r="B201">
        <v>47813</v>
      </c>
      <c r="C201" t="str">
        <f>VLOOKUP(B201,Лист2!A:B,2,FALSE)</f>
        <v>96m0279-000005</v>
      </c>
      <c r="D201">
        <v>3165</v>
      </c>
    </row>
    <row r="202" spans="1:4">
      <c r="A202" t="s">
        <v>478</v>
      </c>
      <c r="B202">
        <v>47814</v>
      </c>
      <c r="C202" t="str">
        <f>VLOOKUP(B202,Лист2!A:B,2,FALSE)</f>
        <v>96m0280-000005</v>
      </c>
      <c r="D202">
        <v>3301</v>
      </c>
    </row>
    <row r="203" spans="1:4">
      <c r="A203" t="s">
        <v>479</v>
      </c>
      <c r="B203">
        <v>47815</v>
      </c>
      <c r="C203" t="str">
        <f>VLOOKUP(B203,Лист2!A:B,2,FALSE)</f>
        <v>96m0281-000005</v>
      </c>
      <c r="D203">
        <v>3479</v>
      </c>
    </row>
    <row r="204" spans="1:4">
      <c r="A204" t="s">
        <v>480</v>
      </c>
      <c r="B204">
        <v>47816</v>
      </c>
      <c r="C204" t="str">
        <f>VLOOKUP(B204,Лист2!A:B,2,FALSE)</f>
        <v>96m0282-000005</v>
      </c>
      <c r="D204">
        <v>3751</v>
      </c>
    </row>
    <row r="205" spans="1:4">
      <c r="A205" t="s">
        <v>481</v>
      </c>
      <c r="B205">
        <v>47817</v>
      </c>
      <c r="C205" t="str">
        <f>VLOOKUP(B205,Лист2!A:B,2,FALSE)</f>
        <v>96m0283-000005</v>
      </c>
      <c r="D205">
        <v>3983</v>
      </c>
    </row>
    <row r="206" spans="1:4">
      <c r="A206" t="s">
        <v>482</v>
      </c>
      <c r="B206">
        <v>47818</v>
      </c>
      <c r="C206" t="str">
        <f>VLOOKUP(B206,Лист2!A:B,2,FALSE)</f>
        <v>96m0284-000005</v>
      </c>
      <c r="D206">
        <v>4233</v>
      </c>
    </row>
    <row r="207" spans="1:4">
      <c r="A207" t="s">
        <v>483</v>
      </c>
      <c r="B207">
        <v>754847</v>
      </c>
      <c r="C207" t="str">
        <f>VLOOKUP(B207,Лист2!A:B,2,FALSE)</f>
        <v>96M0240-000005</v>
      </c>
      <c r="D207">
        <v>1091</v>
      </c>
    </row>
    <row r="208" spans="1:4">
      <c r="A208" t="s">
        <v>484</v>
      </c>
      <c r="B208">
        <v>754848</v>
      </c>
      <c r="C208" t="str">
        <f>VLOOKUP(B208,Лист2!A:B,2,FALSE)</f>
        <v>96m0241-000005</v>
      </c>
      <c r="D208">
        <v>1223</v>
      </c>
    </row>
    <row r="209" spans="1:4">
      <c r="A209" t="s">
        <v>485</v>
      </c>
      <c r="B209">
        <v>754849</v>
      </c>
      <c r="C209" t="str">
        <f>VLOOKUP(B209,Лист2!A:B,2,FALSE)</f>
        <v>96m0242-000005</v>
      </c>
      <c r="D209">
        <v>1589</v>
      </c>
    </row>
    <row r="210" spans="1:4">
      <c r="A210" t="s">
        <v>486</v>
      </c>
      <c r="B210">
        <v>754850</v>
      </c>
      <c r="C210" t="str">
        <f>VLOOKUP(B210,Лист2!A:B,2,FALSE)</f>
        <v>96m0243-000005</v>
      </c>
      <c r="D210">
        <v>1615</v>
      </c>
    </row>
    <row r="211" spans="1:4">
      <c r="A211" t="s">
        <v>487</v>
      </c>
      <c r="B211">
        <v>754851</v>
      </c>
      <c r="C211" t="str">
        <f>VLOOKUP(B211,Лист2!A:B,2,FALSE)</f>
        <v>96M0244-000005</v>
      </c>
      <c r="D211">
        <v>1906</v>
      </c>
    </row>
    <row r="212" spans="1:4">
      <c r="A212" t="s">
        <v>488</v>
      </c>
      <c r="B212">
        <v>754852</v>
      </c>
      <c r="C212" t="str">
        <f>VLOOKUP(B212,Лист2!A:B,2,FALSE)</f>
        <v>96m0245-000005</v>
      </c>
      <c r="D212">
        <v>2240</v>
      </c>
    </row>
    <row r="213" spans="1:4">
      <c r="A213" t="s">
        <v>489</v>
      </c>
      <c r="B213">
        <v>629614</v>
      </c>
      <c r="C213">
        <f>VLOOKUP(B213,Лист2!A:B,2,FALSE)</f>
        <v>6300400</v>
      </c>
      <c r="D213">
        <v>5168</v>
      </c>
    </row>
    <row r="214" spans="1:4">
      <c r="A214" t="s">
        <v>490</v>
      </c>
      <c r="B214">
        <v>940341</v>
      </c>
      <c r="C214" t="str">
        <f>VLOOKUP(B214,Лист2!A:B,2,FALSE)</f>
        <v>43550040-000003</v>
      </c>
      <c r="D214">
        <v>1349</v>
      </c>
    </row>
    <row r="215" spans="1:4">
      <c r="A215" t="s">
        <v>491</v>
      </c>
      <c r="B215">
        <v>597469</v>
      </c>
      <c r="C215" t="str">
        <f>VLOOKUP(B215,Лист2!A:B,2,FALSE)</f>
        <v>80597.1008</v>
      </c>
      <c r="D215">
        <v>1391</v>
      </c>
    </row>
    <row r="216" spans="1:4">
      <c r="A216" t="s">
        <v>492</v>
      </c>
      <c r="B216">
        <v>9464898</v>
      </c>
      <c r="C216" t="str">
        <f>VLOOKUP(B216,Лист2!A:B,2,FALSE)</f>
        <v>41550043-000003</v>
      </c>
      <c r="D216">
        <v>471</v>
      </c>
    </row>
    <row r="217" spans="1:4">
      <c r="A217" t="s">
        <v>493</v>
      </c>
      <c r="B217">
        <v>9489888</v>
      </c>
      <c r="C217" t="str">
        <f>VLOOKUP(B217,Лист2!A:B,2,FALSE)</f>
        <v>41550041-000003</v>
      </c>
      <c r="D217">
        <v>557</v>
      </c>
    </row>
    <row r="218" spans="1:4">
      <c r="A218" t="s">
        <v>494</v>
      </c>
      <c r="B218">
        <v>9457830</v>
      </c>
      <c r="C218" t="str">
        <f>VLOOKUP(B218,Лист2!A:B,2,FALSE)</f>
        <v>41550046-000003</v>
      </c>
      <c r="D218">
        <v>1137</v>
      </c>
    </row>
    <row r="219" spans="1:4">
      <c r="A219" t="s">
        <v>495</v>
      </c>
      <c r="B219">
        <v>9469470</v>
      </c>
      <c r="C219">
        <f>VLOOKUP(B219,Лист2!A:B,2,FALSE)</f>
        <v>100964</v>
      </c>
      <c r="D219">
        <v>450</v>
      </c>
    </row>
    <row r="220" spans="1:4">
      <c r="A220" t="s">
        <v>496</v>
      </c>
      <c r="B220">
        <v>9465159</v>
      </c>
      <c r="C220" t="str">
        <f>VLOOKUP(B220,Лист2!A:B,2,FALSE)</f>
        <v>Bal31750</v>
      </c>
      <c r="D220">
        <v>215</v>
      </c>
    </row>
    <row r="221" spans="1:4">
      <c r="A221" t="s">
        <v>497</v>
      </c>
      <c r="B221">
        <v>9465156</v>
      </c>
      <c r="C221" t="str">
        <f>VLOOKUP(B221,Лист2!A:B,2,FALSE)</f>
        <v>Bal48785</v>
      </c>
      <c r="D221">
        <v>215</v>
      </c>
    </row>
    <row r="222" spans="1:4">
      <c r="A222" t="s">
        <v>498</v>
      </c>
      <c r="B222">
        <v>9469468</v>
      </c>
      <c r="C222" t="str">
        <f>VLOOKUP(B222,Лист2!A:B,2,FALSE)</f>
        <v>96K0005</v>
      </c>
      <c r="D222">
        <v>9</v>
      </c>
    </row>
    <row r="223" spans="1:4">
      <c r="A223" t="s">
        <v>499</v>
      </c>
      <c r="B223">
        <v>9465157</v>
      </c>
      <c r="C223" t="str">
        <f>VLOOKUP(B223,Лист2!A:B,2,FALSE)</f>
        <v>Bal48787</v>
      </c>
      <c r="D223">
        <v>277</v>
      </c>
    </row>
    <row r="224" spans="1:4">
      <c r="A224" t="s">
        <v>500</v>
      </c>
      <c r="B224">
        <v>9469469</v>
      </c>
      <c r="C224" t="str">
        <f>VLOOKUP(B224,Лист2!A:B,2,FALSE)</f>
        <v>96K0006</v>
      </c>
      <c r="D224">
        <v>119</v>
      </c>
    </row>
    <row r="225" spans="1:4">
      <c r="A225" t="s">
        <v>501</v>
      </c>
      <c r="B225">
        <v>9465158</v>
      </c>
      <c r="C225" t="str">
        <f>VLOOKUP(B225,Лист2!A:B,2,FALSE)</f>
        <v>Bal36559</v>
      </c>
      <c r="D225">
        <v>196</v>
      </c>
    </row>
    <row r="226" spans="1:4">
      <c r="A226" t="s">
        <v>502</v>
      </c>
      <c r="B226">
        <v>300322</v>
      </c>
      <c r="C226" t="str">
        <f>VLOOKUP(B226,Лист2!A:B,2,FALSE)</f>
        <v>010-050 Allen key</v>
      </c>
      <c r="D226">
        <v>183</v>
      </c>
    </row>
    <row r="227" spans="1:4">
      <c r="A227" t="s">
        <v>503</v>
      </c>
      <c r="B227">
        <v>300323</v>
      </c>
      <c r="C227" t="str">
        <f>VLOOKUP(B227,Лист2!A:B,2,FALSE)</f>
        <v>065-125 Allen key</v>
      </c>
      <c r="D227">
        <v>196</v>
      </c>
    </row>
    <row r="228" spans="1:4">
      <c r="A228" t="s">
        <v>504</v>
      </c>
      <c r="B228">
        <v>300324</v>
      </c>
      <c r="C228" t="str">
        <f>VLOOKUP(B228,Лист2!A:B,2,FALSE)</f>
        <v>150 Allen key</v>
      </c>
      <c r="D228">
        <v>196</v>
      </c>
    </row>
    <row r="229" spans="1:4">
      <c r="A229" t="s">
        <v>505</v>
      </c>
      <c r="B229">
        <v>9469460</v>
      </c>
      <c r="C229" t="str">
        <f>VLOOKUP(B229,Лист2!A:B,2,FALSE)</f>
        <v>92n0007</v>
      </c>
      <c r="D229">
        <v>17</v>
      </c>
    </row>
    <row r="230" spans="1:4">
      <c r="A230" t="s">
        <v>506</v>
      </c>
      <c r="B230">
        <v>944554</v>
      </c>
      <c r="C230">
        <f>VLOOKUP(B230,Лист2!A:B,2,FALSE)</f>
        <v>5901520</v>
      </c>
      <c r="D230">
        <v>16492</v>
      </c>
    </row>
    <row r="231" spans="1:4">
      <c r="A231" t="s">
        <v>507</v>
      </c>
      <c r="B231">
        <v>599750</v>
      </c>
      <c r="C231">
        <f>VLOOKUP(B231,Лист2!A:B,2,FALSE)</f>
        <v>47600012</v>
      </c>
      <c r="D231">
        <v>25813</v>
      </c>
    </row>
    <row r="232" spans="1:4">
      <c r="A232" t="s">
        <v>508</v>
      </c>
      <c r="B232">
        <v>599751</v>
      </c>
      <c r="C232" t="str">
        <f>VLOOKUP(B232,Лист2!A:B,2,FALSE)</f>
        <v>80597.0114</v>
      </c>
      <c r="D232">
        <v>23192</v>
      </c>
    </row>
    <row r="233" spans="1:4">
      <c r="A233" t="s">
        <v>509</v>
      </c>
      <c r="B233">
        <v>9461012</v>
      </c>
      <c r="C233">
        <f>VLOOKUP(B233,Лист2!A:B,2,FALSE)</f>
        <v>0</v>
      </c>
      <c r="D233">
        <v>62190</v>
      </c>
    </row>
    <row r="234" spans="1:4">
      <c r="A234" t="s">
        <v>510</v>
      </c>
      <c r="B234">
        <v>9469343</v>
      </c>
      <c r="C234" t="str">
        <f>VLOOKUP(B234,Лист2!A:B,2,FALSE)</f>
        <v>80597.0113</v>
      </c>
      <c r="D234">
        <v>26276</v>
      </c>
    </row>
    <row r="235" spans="1:4">
      <c r="A235" t="s">
        <v>511</v>
      </c>
      <c r="B235">
        <v>57742</v>
      </c>
      <c r="C235" t="str">
        <f>VLOOKUP(B235,Лист2!A:B,2,FALSE)</f>
        <v>43600012-000009</v>
      </c>
      <c r="D235">
        <v>3163</v>
      </c>
    </row>
    <row r="236" spans="1:4">
      <c r="A236" t="s">
        <v>512</v>
      </c>
      <c r="B236">
        <v>57964</v>
      </c>
      <c r="C236" t="str">
        <f>VLOOKUP(B236,Лист2!A:B,2,FALSE)</f>
        <v>43600013-000009</v>
      </c>
      <c r="D236">
        <v>3469</v>
      </c>
    </row>
    <row r="237" spans="1:4">
      <c r="A237" t="s">
        <v>513</v>
      </c>
      <c r="B237">
        <v>57744</v>
      </c>
      <c r="C237" t="str">
        <f>VLOOKUP(B237,Лист2!A:B,2,FALSE)</f>
        <v>43600011-000009</v>
      </c>
      <c r="D237">
        <v>9982</v>
      </c>
    </row>
    <row r="238" spans="1:4">
      <c r="C23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06FD-D46D-044A-ABE2-B54041DB57A8}">
  <dimension ref="A1:B298"/>
  <sheetViews>
    <sheetView workbookViewId="0">
      <selection sqref="A1:B298"/>
    </sheetView>
  </sheetViews>
  <sheetFormatPr baseColWidth="10" defaultRowHeight="13"/>
  <cols>
    <col min="2" max="2" width="26.3984375" customWidth="1"/>
  </cols>
  <sheetData>
    <row r="1" spans="1:2">
      <c r="A1">
        <v>584555</v>
      </c>
    </row>
    <row r="2" spans="1:2">
      <c r="A2">
        <v>585248</v>
      </c>
    </row>
    <row r="3" spans="1:2">
      <c r="A3">
        <v>46923</v>
      </c>
    </row>
    <row r="4" spans="1:2">
      <c r="A4">
        <v>587860</v>
      </c>
    </row>
    <row r="5" spans="1:2">
      <c r="A5">
        <v>46928</v>
      </c>
      <c r="B5" t="s">
        <v>514</v>
      </c>
    </row>
    <row r="6" spans="1:2">
      <c r="A6">
        <v>46930</v>
      </c>
      <c r="B6" t="s">
        <v>515</v>
      </c>
    </row>
    <row r="7" spans="1:2">
      <c r="A7">
        <v>590142</v>
      </c>
    </row>
    <row r="8" spans="1:2">
      <c r="A8">
        <v>46929</v>
      </c>
      <c r="B8" t="s">
        <v>516</v>
      </c>
    </row>
    <row r="9" spans="1:2">
      <c r="A9">
        <v>46932</v>
      </c>
      <c r="B9" t="s">
        <v>517</v>
      </c>
    </row>
    <row r="10" spans="1:2">
      <c r="A10">
        <v>46933</v>
      </c>
      <c r="B10" t="s">
        <v>518</v>
      </c>
    </row>
    <row r="11" spans="1:2">
      <c r="A11">
        <v>46934</v>
      </c>
      <c r="B11" t="s">
        <v>519</v>
      </c>
    </row>
    <row r="12" spans="1:2">
      <c r="A12">
        <v>46935</v>
      </c>
      <c r="B12" t="s">
        <v>520</v>
      </c>
    </row>
    <row r="13" spans="1:2">
      <c r="A13">
        <v>46936</v>
      </c>
      <c r="B13" t="s">
        <v>521</v>
      </c>
    </row>
    <row r="14" spans="1:2">
      <c r="A14">
        <v>56254</v>
      </c>
    </row>
    <row r="15" spans="1:2">
      <c r="A15">
        <v>587861</v>
      </c>
    </row>
    <row r="16" spans="1:2">
      <c r="A16">
        <v>585256</v>
      </c>
      <c r="B16" t="s">
        <v>522</v>
      </c>
    </row>
    <row r="17" spans="1:2">
      <c r="A17">
        <v>585260</v>
      </c>
      <c r="B17" t="s">
        <v>523</v>
      </c>
    </row>
    <row r="18" spans="1:2">
      <c r="A18">
        <v>590143</v>
      </c>
    </row>
    <row r="19" spans="1:2">
      <c r="A19">
        <v>56253</v>
      </c>
      <c r="B19" t="s">
        <v>524</v>
      </c>
    </row>
    <row r="20" spans="1:2">
      <c r="A20">
        <v>56255</v>
      </c>
      <c r="B20" t="s">
        <v>525</v>
      </c>
    </row>
    <row r="21" spans="1:2">
      <c r="A21">
        <v>56256</v>
      </c>
      <c r="B21" t="s">
        <v>526</v>
      </c>
    </row>
    <row r="22" spans="1:2">
      <c r="A22">
        <v>56257</v>
      </c>
      <c r="B22" t="s">
        <v>527</v>
      </c>
    </row>
    <row r="23" spans="1:2">
      <c r="A23">
        <v>56258</v>
      </c>
      <c r="B23" t="s">
        <v>528</v>
      </c>
    </row>
    <row r="24" spans="1:2">
      <c r="A24">
        <v>56259</v>
      </c>
      <c r="B24" t="s">
        <v>529</v>
      </c>
    </row>
    <row r="25" spans="1:2">
      <c r="A25">
        <v>584686</v>
      </c>
    </row>
    <row r="26" spans="1:2">
      <c r="A26">
        <v>584687</v>
      </c>
      <c r="B26" t="s">
        <v>530</v>
      </c>
    </row>
    <row r="27" spans="1:2">
      <c r="A27">
        <v>584688</v>
      </c>
      <c r="B27" t="s">
        <v>531</v>
      </c>
    </row>
    <row r="28" spans="1:2">
      <c r="A28">
        <v>584689</v>
      </c>
      <c r="B28" t="s">
        <v>532</v>
      </c>
    </row>
    <row r="29" spans="1:2">
      <c r="A29">
        <v>584690</v>
      </c>
      <c r="B29" t="s">
        <v>533</v>
      </c>
    </row>
    <row r="30" spans="1:2">
      <c r="A30">
        <v>584691</v>
      </c>
      <c r="B30" t="s">
        <v>534</v>
      </c>
    </row>
    <row r="31" spans="1:2">
      <c r="A31">
        <v>584692</v>
      </c>
      <c r="B31" t="s">
        <v>535</v>
      </c>
    </row>
    <row r="32" spans="1:2">
      <c r="A32">
        <v>55502</v>
      </c>
    </row>
    <row r="33" spans="1:2">
      <c r="A33">
        <v>55509</v>
      </c>
      <c r="B33" t="s">
        <v>536</v>
      </c>
    </row>
    <row r="34" spans="1:2">
      <c r="A34">
        <v>55510</v>
      </c>
      <c r="B34" t="s">
        <v>537</v>
      </c>
    </row>
    <row r="35" spans="1:2">
      <c r="A35">
        <v>55511</v>
      </c>
      <c r="B35" t="s">
        <v>538</v>
      </c>
    </row>
    <row r="36" spans="1:2">
      <c r="A36">
        <v>55512</v>
      </c>
      <c r="B36" t="s">
        <v>539</v>
      </c>
    </row>
    <row r="37" spans="1:2">
      <c r="A37">
        <v>55513</v>
      </c>
      <c r="B37" t="s">
        <v>540</v>
      </c>
    </row>
    <row r="38" spans="1:2">
      <c r="A38">
        <v>584693</v>
      </c>
      <c r="B38" t="s">
        <v>541</v>
      </c>
    </row>
    <row r="39" spans="1:2">
      <c r="A39">
        <v>585249</v>
      </c>
    </row>
    <row r="40" spans="1:2">
      <c r="A40">
        <v>46925</v>
      </c>
    </row>
    <row r="41" spans="1:2">
      <c r="A41">
        <v>590130</v>
      </c>
    </row>
    <row r="42" spans="1:2">
      <c r="A42">
        <v>46949</v>
      </c>
      <c r="B42" t="s">
        <v>542</v>
      </c>
    </row>
    <row r="43" spans="1:2">
      <c r="A43">
        <v>47798</v>
      </c>
      <c r="B43" t="s">
        <v>145</v>
      </c>
    </row>
    <row r="44" spans="1:2">
      <c r="A44">
        <v>47801</v>
      </c>
      <c r="B44" t="s">
        <v>543</v>
      </c>
    </row>
    <row r="45" spans="1:2">
      <c r="A45">
        <v>47800</v>
      </c>
      <c r="B45" t="s">
        <v>544</v>
      </c>
    </row>
    <row r="46" spans="1:2">
      <c r="A46">
        <v>47802</v>
      </c>
      <c r="B46" t="s">
        <v>545</v>
      </c>
    </row>
    <row r="47" spans="1:2">
      <c r="A47">
        <v>47803</v>
      </c>
      <c r="B47" t="s">
        <v>546</v>
      </c>
    </row>
    <row r="48" spans="1:2">
      <c r="A48">
        <v>591746</v>
      </c>
    </row>
    <row r="49" spans="1:2">
      <c r="A49">
        <v>46937</v>
      </c>
      <c r="B49" t="s">
        <v>140</v>
      </c>
    </row>
    <row r="50" spans="1:2">
      <c r="A50">
        <v>46950</v>
      </c>
      <c r="B50" t="s">
        <v>143</v>
      </c>
    </row>
    <row r="51" spans="1:2">
      <c r="A51">
        <v>587858</v>
      </c>
    </row>
    <row r="52" spans="1:2">
      <c r="A52">
        <v>46945</v>
      </c>
      <c r="B52" t="s">
        <v>141</v>
      </c>
    </row>
    <row r="53" spans="1:2">
      <c r="A53">
        <v>47797</v>
      </c>
      <c r="B53" t="s">
        <v>144</v>
      </c>
    </row>
    <row r="54" spans="1:2">
      <c r="A54">
        <v>47799</v>
      </c>
      <c r="B54" t="s">
        <v>146</v>
      </c>
    </row>
    <row r="55" spans="1:2">
      <c r="A55">
        <v>55707</v>
      </c>
    </row>
    <row r="56" spans="1:2">
      <c r="A56">
        <v>590129</v>
      </c>
    </row>
    <row r="57" spans="1:2">
      <c r="A57">
        <v>55708</v>
      </c>
      <c r="B57" t="s">
        <v>153</v>
      </c>
    </row>
    <row r="58" spans="1:2">
      <c r="A58">
        <v>55709</v>
      </c>
      <c r="B58" t="s">
        <v>156</v>
      </c>
    </row>
    <row r="59" spans="1:2">
      <c r="A59">
        <v>55710</v>
      </c>
      <c r="B59" t="s">
        <v>158</v>
      </c>
    </row>
    <row r="60" spans="1:2">
      <c r="A60">
        <v>55711</v>
      </c>
      <c r="B60" t="s">
        <v>159</v>
      </c>
    </row>
    <row r="61" spans="1:2">
      <c r="A61">
        <v>55712</v>
      </c>
      <c r="B61" t="s">
        <v>160</v>
      </c>
    </row>
    <row r="62" spans="1:2">
      <c r="A62">
        <v>55713</v>
      </c>
      <c r="B62" t="s">
        <v>161</v>
      </c>
    </row>
    <row r="63" spans="1:2">
      <c r="A63">
        <v>591747</v>
      </c>
    </row>
    <row r="64" spans="1:2">
      <c r="A64">
        <v>585264</v>
      </c>
      <c r="B64" t="s">
        <v>151</v>
      </c>
    </row>
    <row r="65" spans="1:2">
      <c r="A65">
        <v>585267</v>
      </c>
      <c r="B65" t="s">
        <v>154</v>
      </c>
    </row>
    <row r="66" spans="1:2">
      <c r="A66">
        <v>9478245</v>
      </c>
      <c r="B66" t="s">
        <v>154</v>
      </c>
    </row>
    <row r="67" spans="1:2">
      <c r="A67">
        <v>587859</v>
      </c>
    </row>
    <row r="68" spans="1:2">
      <c r="A68">
        <v>585265</v>
      </c>
      <c r="B68" t="s">
        <v>152</v>
      </c>
    </row>
    <row r="69" spans="1:2">
      <c r="A69">
        <v>585269</v>
      </c>
      <c r="B69" t="s">
        <v>155</v>
      </c>
    </row>
    <row r="70" spans="1:2">
      <c r="A70">
        <v>9478246</v>
      </c>
      <c r="B70" t="s">
        <v>155</v>
      </c>
    </row>
    <row r="71" spans="1:2">
      <c r="A71">
        <v>585270</v>
      </c>
      <c r="B71" t="s">
        <v>157</v>
      </c>
    </row>
    <row r="72" spans="1:2">
      <c r="A72">
        <v>584679</v>
      </c>
    </row>
    <row r="73" spans="1:2">
      <c r="A73">
        <v>584680</v>
      </c>
      <c r="B73" t="s">
        <v>547</v>
      </c>
    </row>
    <row r="74" spans="1:2">
      <c r="A74">
        <v>584681</v>
      </c>
      <c r="B74" t="s">
        <v>548</v>
      </c>
    </row>
    <row r="75" spans="1:2">
      <c r="A75">
        <v>584682</v>
      </c>
      <c r="B75" t="s">
        <v>549</v>
      </c>
    </row>
    <row r="76" spans="1:2">
      <c r="A76">
        <v>584683</v>
      </c>
      <c r="B76" t="s">
        <v>550</v>
      </c>
    </row>
    <row r="77" spans="1:2">
      <c r="A77">
        <v>584684</v>
      </c>
      <c r="B77" t="s">
        <v>551</v>
      </c>
    </row>
    <row r="78" spans="1:2">
      <c r="A78">
        <v>584685</v>
      </c>
      <c r="B78" t="s">
        <v>552</v>
      </c>
    </row>
    <row r="79" spans="1:2">
      <c r="A79">
        <v>584678</v>
      </c>
    </row>
    <row r="80" spans="1:2">
      <c r="A80">
        <v>57392</v>
      </c>
      <c r="B80" t="s">
        <v>553</v>
      </c>
    </row>
    <row r="81" spans="1:2">
      <c r="A81">
        <v>583992</v>
      </c>
      <c r="B81" t="s">
        <v>554</v>
      </c>
    </row>
    <row r="82" spans="1:2">
      <c r="A82">
        <v>583676</v>
      </c>
      <c r="B82" t="s">
        <v>555</v>
      </c>
    </row>
    <row r="83" spans="1:2">
      <c r="A83">
        <v>583693</v>
      </c>
      <c r="B83" t="s">
        <v>556</v>
      </c>
    </row>
    <row r="84" spans="1:2">
      <c r="A84">
        <v>584092</v>
      </c>
      <c r="B84" t="s">
        <v>557</v>
      </c>
    </row>
    <row r="85" spans="1:2">
      <c r="A85">
        <v>584093</v>
      </c>
      <c r="B85" t="s">
        <v>558</v>
      </c>
    </row>
    <row r="86" spans="1:2">
      <c r="A86">
        <v>47810</v>
      </c>
      <c r="B86" t="s">
        <v>559</v>
      </c>
    </row>
    <row r="87" spans="1:2">
      <c r="A87">
        <v>47811</v>
      </c>
      <c r="B87" t="s">
        <v>560</v>
      </c>
    </row>
    <row r="88" spans="1:2">
      <c r="A88">
        <v>591936</v>
      </c>
      <c r="B88" t="s">
        <v>561</v>
      </c>
    </row>
    <row r="89" spans="1:2">
      <c r="A89">
        <v>591937</v>
      </c>
      <c r="B89" t="s">
        <v>562</v>
      </c>
    </row>
    <row r="90" spans="1:2">
      <c r="A90">
        <v>9473973</v>
      </c>
      <c r="B90" t="s">
        <v>563</v>
      </c>
    </row>
    <row r="91" spans="1:2">
      <c r="A91">
        <v>592766</v>
      </c>
      <c r="B91" t="s">
        <v>564</v>
      </c>
    </row>
    <row r="92" spans="1:2">
      <c r="A92">
        <v>592758</v>
      </c>
      <c r="B92" t="s">
        <v>565</v>
      </c>
    </row>
    <row r="93" spans="1:2">
      <c r="A93">
        <v>590132</v>
      </c>
    </row>
    <row r="94" spans="1:2">
      <c r="A94">
        <v>596344</v>
      </c>
    </row>
    <row r="95" spans="1:2">
      <c r="A95">
        <v>590098</v>
      </c>
    </row>
    <row r="96" spans="1:2">
      <c r="A96">
        <v>588217</v>
      </c>
      <c r="B96" t="s">
        <v>566</v>
      </c>
    </row>
    <row r="97" spans="1:2">
      <c r="A97">
        <v>588219</v>
      </c>
      <c r="B97" t="s">
        <v>567</v>
      </c>
    </row>
    <row r="98" spans="1:2">
      <c r="A98">
        <v>588220</v>
      </c>
      <c r="B98" t="s">
        <v>568</v>
      </c>
    </row>
    <row r="99" spans="1:2">
      <c r="A99">
        <v>588213</v>
      </c>
      <c r="B99" t="s">
        <v>569</v>
      </c>
    </row>
    <row r="100" spans="1:2">
      <c r="A100">
        <v>588214</v>
      </c>
      <c r="B100" t="s">
        <v>570</v>
      </c>
    </row>
    <row r="101" spans="1:2">
      <c r="A101">
        <v>588733</v>
      </c>
      <c r="B101" t="s">
        <v>571</v>
      </c>
    </row>
    <row r="102" spans="1:2">
      <c r="A102">
        <v>590101</v>
      </c>
    </row>
    <row r="103" spans="1:2">
      <c r="A103">
        <v>588216</v>
      </c>
      <c r="B103" t="s">
        <v>572</v>
      </c>
    </row>
    <row r="104" spans="1:2">
      <c r="A104">
        <v>588218</v>
      </c>
      <c r="B104" t="s">
        <v>573</v>
      </c>
    </row>
    <row r="105" spans="1:2">
      <c r="A105">
        <v>590099</v>
      </c>
    </row>
    <row r="106" spans="1:2">
      <c r="A106">
        <v>588210</v>
      </c>
      <c r="B106" t="s">
        <v>574</v>
      </c>
    </row>
    <row r="107" spans="1:2">
      <c r="A107">
        <v>588211</v>
      </c>
      <c r="B107" t="s">
        <v>116</v>
      </c>
    </row>
    <row r="108" spans="1:2">
      <c r="A108">
        <v>588212</v>
      </c>
      <c r="B108" t="s">
        <v>120</v>
      </c>
    </row>
    <row r="109" spans="1:2">
      <c r="A109">
        <v>596346</v>
      </c>
    </row>
    <row r="110" spans="1:2">
      <c r="A110">
        <v>596347</v>
      </c>
    </row>
    <row r="111" spans="1:2">
      <c r="A111">
        <v>754464</v>
      </c>
      <c r="B111" t="s">
        <v>130</v>
      </c>
    </row>
    <row r="112" spans="1:2">
      <c r="A112">
        <v>754465</v>
      </c>
      <c r="B112" t="s">
        <v>133</v>
      </c>
    </row>
    <row r="113" spans="1:2">
      <c r="A113">
        <v>596342</v>
      </c>
      <c r="B113" t="s">
        <v>135</v>
      </c>
    </row>
    <row r="114" spans="1:2">
      <c r="A114">
        <v>754477</v>
      </c>
      <c r="B114" t="s">
        <v>136</v>
      </c>
    </row>
    <row r="115" spans="1:2">
      <c r="A115">
        <v>754478</v>
      </c>
      <c r="B115" t="s">
        <v>137</v>
      </c>
    </row>
    <row r="116" spans="1:2">
      <c r="A116">
        <v>598393</v>
      </c>
      <c r="B116" t="s">
        <v>138</v>
      </c>
    </row>
    <row r="117" spans="1:2">
      <c r="A117">
        <v>9464051</v>
      </c>
    </row>
    <row r="118" spans="1:2">
      <c r="A118">
        <v>9464037</v>
      </c>
      <c r="B118" t="s">
        <v>130</v>
      </c>
    </row>
    <row r="119" spans="1:2">
      <c r="A119">
        <v>9464036</v>
      </c>
      <c r="B119" t="s">
        <v>133</v>
      </c>
    </row>
    <row r="120" spans="1:2">
      <c r="A120">
        <v>9464470</v>
      </c>
      <c r="B120" t="s">
        <v>135</v>
      </c>
    </row>
    <row r="121" spans="1:2">
      <c r="A121">
        <v>9464096</v>
      </c>
      <c r="B121" t="s">
        <v>136</v>
      </c>
    </row>
    <row r="122" spans="1:2">
      <c r="A122">
        <v>9464471</v>
      </c>
      <c r="B122" t="s">
        <v>137</v>
      </c>
    </row>
    <row r="123" spans="1:2">
      <c r="A123">
        <v>9464532</v>
      </c>
      <c r="B123" t="s">
        <v>138</v>
      </c>
    </row>
    <row r="124" spans="1:2">
      <c r="A124">
        <v>9464469</v>
      </c>
      <c r="B124" t="s">
        <v>553</v>
      </c>
    </row>
    <row r="125" spans="1:2">
      <c r="A125">
        <v>944649</v>
      </c>
    </row>
    <row r="126" spans="1:2">
      <c r="A126">
        <v>944648</v>
      </c>
      <c r="B126" t="s">
        <v>155</v>
      </c>
    </row>
    <row r="127" spans="1:2">
      <c r="A127">
        <v>9482515</v>
      </c>
      <c r="B127" t="s">
        <v>575</v>
      </c>
    </row>
    <row r="128" spans="1:2">
      <c r="A128">
        <v>629600</v>
      </c>
    </row>
    <row r="129" spans="1:2">
      <c r="A129">
        <v>594763</v>
      </c>
    </row>
    <row r="130" spans="1:2">
      <c r="A130">
        <v>594761</v>
      </c>
      <c r="B130" t="s">
        <v>17</v>
      </c>
    </row>
    <row r="131" spans="1:2">
      <c r="A131">
        <v>594764</v>
      </c>
      <c r="B131" t="s">
        <v>20</v>
      </c>
    </row>
    <row r="132" spans="1:2">
      <c r="A132">
        <v>594765</v>
      </c>
      <c r="B132" t="s">
        <v>21</v>
      </c>
    </row>
    <row r="133" spans="1:2">
      <c r="A133">
        <v>594766</v>
      </c>
      <c r="B133" t="s">
        <v>22</v>
      </c>
    </row>
    <row r="134" spans="1:2">
      <c r="A134">
        <v>594767</v>
      </c>
      <c r="B134" t="s">
        <v>23</v>
      </c>
    </row>
    <row r="135" spans="1:2">
      <c r="A135">
        <v>594768</v>
      </c>
      <c r="B135" t="s">
        <v>24</v>
      </c>
    </row>
    <row r="136" spans="1:2">
      <c r="A136">
        <v>592460</v>
      </c>
    </row>
    <row r="137" spans="1:2">
      <c r="A137">
        <v>592461</v>
      </c>
    </row>
    <row r="138" spans="1:2">
      <c r="A138">
        <v>592462</v>
      </c>
      <c r="B138" t="s">
        <v>576</v>
      </c>
    </row>
    <row r="139" spans="1:2">
      <c r="A139">
        <v>592464</v>
      </c>
      <c r="B139" t="s">
        <v>577</v>
      </c>
    </row>
    <row r="140" spans="1:2">
      <c r="A140">
        <v>592466</v>
      </c>
      <c r="B140" t="s">
        <v>578</v>
      </c>
    </row>
    <row r="141" spans="1:2">
      <c r="A141">
        <v>592468</v>
      </c>
      <c r="B141" t="s">
        <v>579</v>
      </c>
    </row>
    <row r="142" spans="1:2">
      <c r="A142">
        <v>592470</v>
      </c>
      <c r="B142" t="s">
        <v>580</v>
      </c>
    </row>
    <row r="143" spans="1:2">
      <c r="A143">
        <v>592471</v>
      </c>
      <c r="B143" t="s">
        <v>581</v>
      </c>
    </row>
    <row r="144" spans="1:2">
      <c r="A144">
        <v>9473119</v>
      </c>
    </row>
    <row r="145" spans="1:2">
      <c r="A145">
        <v>9473111</v>
      </c>
      <c r="B145" t="s">
        <v>36</v>
      </c>
    </row>
    <row r="146" spans="1:2">
      <c r="A146">
        <v>9473112</v>
      </c>
      <c r="B146" t="s">
        <v>39</v>
      </c>
    </row>
    <row r="147" spans="1:2">
      <c r="A147">
        <v>9473113</v>
      </c>
      <c r="B147" t="s">
        <v>40</v>
      </c>
    </row>
    <row r="148" spans="1:2">
      <c r="A148">
        <v>9473114</v>
      </c>
      <c r="B148" t="s">
        <v>41</v>
      </c>
    </row>
    <row r="149" spans="1:2">
      <c r="A149">
        <v>9473115</v>
      </c>
      <c r="B149" t="s">
        <v>42</v>
      </c>
    </row>
    <row r="150" spans="1:2">
      <c r="A150">
        <v>9473116</v>
      </c>
      <c r="B150" t="s">
        <v>43</v>
      </c>
    </row>
    <row r="151" spans="1:2">
      <c r="A151">
        <v>629622</v>
      </c>
    </row>
    <row r="152" spans="1:2">
      <c r="A152">
        <v>629621</v>
      </c>
      <c r="B152" t="s">
        <v>45</v>
      </c>
    </row>
    <row r="153" spans="1:2">
      <c r="A153">
        <v>629623</v>
      </c>
      <c r="B153" t="s">
        <v>47</v>
      </c>
    </row>
    <row r="154" spans="1:2">
      <c r="A154">
        <v>629625</v>
      </c>
      <c r="B154" t="s">
        <v>48</v>
      </c>
    </row>
    <row r="155" spans="1:2">
      <c r="A155">
        <v>629626</v>
      </c>
      <c r="B155" t="s">
        <v>49</v>
      </c>
    </row>
    <row r="156" spans="1:2">
      <c r="A156">
        <v>629627</v>
      </c>
      <c r="B156" t="s">
        <v>50</v>
      </c>
    </row>
    <row r="157" spans="1:2">
      <c r="A157">
        <v>629628</v>
      </c>
      <c r="B157" t="s">
        <v>51</v>
      </c>
    </row>
    <row r="158" spans="1:2">
      <c r="A158">
        <v>629601</v>
      </c>
    </row>
    <row r="159" spans="1:2">
      <c r="A159">
        <v>588049</v>
      </c>
    </row>
    <row r="160" spans="1:2">
      <c r="A160">
        <v>590096</v>
      </c>
    </row>
    <row r="161" spans="1:2">
      <c r="A161">
        <v>588050</v>
      </c>
      <c r="B161" t="s">
        <v>582</v>
      </c>
    </row>
    <row r="162" spans="1:2">
      <c r="A162">
        <v>588056</v>
      </c>
      <c r="B162" t="s">
        <v>583</v>
      </c>
    </row>
    <row r="163" spans="1:2">
      <c r="A163">
        <v>588264</v>
      </c>
      <c r="B163" t="s">
        <v>584</v>
      </c>
    </row>
    <row r="164" spans="1:2">
      <c r="A164">
        <v>588265</v>
      </c>
      <c r="B164" t="s">
        <v>585</v>
      </c>
    </row>
    <row r="165" spans="1:2">
      <c r="A165">
        <v>590102</v>
      </c>
      <c r="B165" t="s">
        <v>586</v>
      </c>
    </row>
    <row r="166" spans="1:2">
      <c r="A166">
        <v>590105</v>
      </c>
      <c r="B166" t="s">
        <v>587</v>
      </c>
    </row>
    <row r="167" spans="1:2">
      <c r="A167">
        <v>588730</v>
      </c>
    </row>
    <row r="168" spans="1:2">
      <c r="A168">
        <v>588052</v>
      </c>
      <c r="B168" t="s">
        <v>588</v>
      </c>
    </row>
    <row r="169" spans="1:2">
      <c r="A169">
        <v>588054</v>
      </c>
      <c r="B169" t="s">
        <v>589</v>
      </c>
    </row>
    <row r="170" spans="1:2">
      <c r="A170">
        <v>588263</v>
      </c>
      <c r="B170" t="s">
        <v>590</v>
      </c>
    </row>
    <row r="171" spans="1:2">
      <c r="A171">
        <v>588266</v>
      </c>
      <c r="B171" t="s">
        <v>591</v>
      </c>
    </row>
    <row r="172" spans="1:2">
      <c r="A172">
        <v>588732</v>
      </c>
      <c r="B172" t="s">
        <v>592</v>
      </c>
    </row>
    <row r="173" spans="1:2">
      <c r="A173">
        <v>588734</v>
      </c>
      <c r="B173" t="s">
        <v>593</v>
      </c>
    </row>
    <row r="174" spans="1:2">
      <c r="A174">
        <v>592763</v>
      </c>
    </row>
    <row r="175" spans="1:2">
      <c r="A175">
        <v>592764</v>
      </c>
      <c r="B175" t="s">
        <v>594</v>
      </c>
    </row>
    <row r="176" spans="1:2">
      <c r="A176">
        <v>593937</v>
      </c>
      <c r="B176" t="s">
        <v>595</v>
      </c>
    </row>
    <row r="177" spans="1:2">
      <c r="A177">
        <v>593938</v>
      </c>
    </row>
    <row r="178" spans="1:2">
      <c r="A178">
        <v>593939</v>
      </c>
      <c r="B178" t="s">
        <v>596</v>
      </c>
    </row>
    <row r="179" spans="1:2">
      <c r="A179">
        <v>55503</v>
      </c>
    </row>
    <row r="180" spans="1:2">
      <c r="A180">
        <v>589063</v>
      </c>
    </row>
    <row r="181" spans="1:2">
      <c r="A181">
        <v>9473974</v>
      </c>
    </row>
    <row r="182" spans="1:2">
      <c r="A182">
        <v>57438</v>
      </c>
      <c r="B182" t="s">
        <v>196</v>
      </c>
    </row>
    <row r="183" spans="1:2">
      <c r="A183">
        <v>587347</v>
      </c>
      <c r="B183" t="s">
        <v>201</v>
      </c>
    </row>
    <row r="184" spans="1:2">
      <c r="A184">
        <v>589022</v>
      </c>
      <c r="B184" t="s">
        <v>597</v>
      </c>
    </row>
    <row r="185" spans="1:2">
      <c r="A185">
        <v>589023</v>
      </c>
      <c r="B185" t="s">
        <v>598</v>
      </c>
    </row>
    <row r="186" spans="1:2">
      <c r="A186">
        <v>9469322</v>
      </c>
      <c r="B186" t="s">
        <v>599</v>
      </c>
    </row>
    <row r="187" spans="1:2">
      <c r="A187">
        <v>589025</v>
      </c>
      <c r="B187" t="s">
        <v>600</v>
      </c>
    </row>
    <row r="188" spans="1:2">
      <c r="A188">
        <v>9473975</v>
      </c>
    </row>
    <row r="189" spans="1:2">
      <c r="A189">
        <v>941223</v>
      </c>
      <c r="B189" t="s">
        <v>601</v>
      </c>
    </row>
    <row r="190" spans="1:2">
      <c r="A190">
        <v>941224</v>
      </c>
    </row>
    <row r="191" spans="1:2">
      <c r="A191">
        <v>941225</v>
      </c>
    </row>
    <row r="192" spans="1:2">
      <c r="A192">
        <v>9489150</v>
      </c>
    </row>
    <row r="193" spans="1:2">
      <c r="A193">
        <v>9489151</v>
      </c>
      <c r="B193" t="s">
        <v>602</v>
      </c>
    </row>
    <row r="194" spans="1:2">
      <c r="A194">
        <v>591744</v>
      </c>
    </row>
    <row r="195" spans="1:2">
      <c r="A195">
        <v>56283</v>
      </c>
      <c r="B195" t="s">
        <v>192</v>
      </c>
    </row>
    <row r="196" spans="1:2">
      <c r="A196">
        <v>941232</v>
      </c>
      <c r="B196" t="s">
        <v>603</v>
      </c>
    </row>
    <row r="197" spans="1:2">
      <c r="A197">
        <v>941234</v>
      </c>
    </row>
    <row r="198" spans="1:2">
      <c r="A198">
        <v>589068</v>
      </c>
    </row>
    <row r="199" spans="1:2">
      <c r="A199">
        <v>9473976</v>
      </c>
    </row>
    <row r="200" spans="1:2">
      <c r="A200">
        <v>57437</v>
      </c>
      <c r="B200" t="s">
        <v>194</v>
      </c>
    </row>
    <row r="201" spans="1:2">
      <c r="A201">
        <v>587346</v>
      </c>
      <c r="B201" t="s">
        <v>604</v>
      </c>
    </row>
    <row r="202" spans="1:2">
      <c r="A202">
        <v>590627</v>
      </c>
      <c r="B202" t="s">
        <v>605</v>
      </c>
    </row>
    <row r="203" spans="1:2">
      <c r="A203">
        <v>589024</v>
      </c>
      <c r="B203" t="s">
        <v>606</v>
      </c>
    </row>
    <row r="204" spans="1:2">
      <c r="A204">
        <v>9473977</v>
      </c>
    </row>
    <row r="205" spans="1:2">
      <c r="A205">
        <v>941229</v>
      </c>
      <c r="B205" t="s">
        <v>607</v>
      </c>
    </row>
    <row r="206" spans="1:2">
      <c r="A206">
        <v>941227</v>
      </c>
      <c r="B206" t="s">
        <v>608</v>
      </c>
    </row>
    <row r="207" spans="1:2">
      <c r="A207">
        <v>941226</v>
      </c>
    </row>
    <row r="208" spans="1:2">
      <c r="A208">
        <v>589059</v>
      </c>
    </row>
    <row r="209" spans="1:2">
      <c r="A209">
        <v>9470420</v>
      </c>
      <c r="B209" t="s">
        <v>609</v>
      </c>
    </row>
    <row r="210" spans="1:2">
      <c r="A210">
        <v>599750</v>
      </c>
      <c r="B210">
        <v>47600012</v>
      </c>
    </row>
    <row r="211" spans="1:2">
      <c r="A211">
        <v>599751</v>
      </c>
      <c r="B211" t="s">
        <v>610</v>
      </c>
    </row>
    <row r="212" spans="1:2">
      <c r="A212">
        <v>9461012</v>
      </c>
    </row>
    <row r="213" spans="1:2">
      <c r="A213">
        <v>9469343</v>
      </c>
      <c r="B213" t="s">
        <v>611</v>
      </c>
    </row>
    <row r="214" spans="1:2">
      <c r="A214">
        <v>57742</v>
      </c>
      <c r="B214" t="s">
        <v>612</v>
      </c>
    </row>
    <row r="215" spans="1:2">
      <c r="A215">
        <v>57964</v>
      </c>
      <c r="B215" t="s">
        <v>613</v>
      </c>
    </row>
    <row r="216" spans="1:2">
      <c r="A216">
        <v>57744</v>
      </c>
      <c r="B216" t="s">
        <v>614</v>
      </c>
    </row>
    <row r="217" spans="1:2">
      <c r="A217">
        <v>629608</v>
      </c>
    </row>
    <row r="218" spans="1:2">
      <c r="A218">
        <v>22222222401</v>
      </c>
      <c r="B218" t="s">
        <v>181</v>
      </c>
    </row>
    <row r="219" spans="1:2">
      <c r="A219">
        <v>598347</v>
      </c>
      <c r="B219" t="s">
        <v>185</v>
      </c>
    </row>
    <row r="220" spans="1:2">
      <c r="A220">
        <v>598344</v>
      </c>
      <c r="B220" t="s">
        <v>183</v>
      </c>
    </row>
    <row r="221" spans="1:2">
      <c r="A221">
        <v>22222222281</v>
      </c>
      <c r="B221" t="s">
        <v>186</v>
      </c>
    </row>
    <row r="222" spans="1:2">
      <c r="A222">
        <v>598348</v>
      </c>
      <c r="B222" t="s">
        <v>188</v>
      </c>
    </row>
    <row r="223" spans="1:2">
      <c r="A223">
        <v>46927</v>
      </c>
    </row>
    <row r="224" spans="1:2">
      <c r="A224">
        <v>629613</v>
      </c>
      <c r="B224">
        <v>9380160</v>
      </c>
    </row>
    <row r="225" spans="1:2">
      <c r="A225">
        <v>9469464</v>
      </c>
      <c r="B225" t="s">
        <v>615</v>
      </c>
    </row>
    <row r="226" spans="1:2">
      <c r="A226">
        <v>585605</v>
      </c>
      <c r="B226" t="s">
        <v>616</v>
      </c>
    </row>
    <row r="227" spans="1:2">
      <c r="A227">
        <v>585607</v>
      </c>
      <c r="B227" t="s">
        <v>617</v>
      </c>
    </row>
    <row r="228" spans="1:2">
      <c r="A228">
        <v>585609</v>
      </c>
      <c r="B228" t="s">
        <v>618</v>
      </c>
    </row>
    <row r="229" spans="1:2">
      <c r="A229">
        <v>57745</v>
      </c>
      <c r="B229" t="s">
        <v>616</v>
      </c>
    </row>
    <row r="230" spans="1:2">
      <c r="A230">
        <v>57746</v>
      </c>
      <c r="B230" t="s">
        <v>619</v>
      </c>
    </row>
    <row r="231" spans="1:2">
      <c r="A231">
        <v>595293</v>
      </c>
      <c r="B231" t="s">
        <v>620</v>
      </c>
    </row>
    <row r="232" spans="1:2">
      <c r="A232">
        <v>629619</v>
      </c>
      <c r="B232" t="s">
        <v>621</v>
      </c>
    </row>
    <row r="233" spans="1:2">
      <c r="A233">
        <v>9481686</v>
      </c>
      <c r="B233" t="s">
        <v>622</v>
      </c>
    </row>
    <row r="234" spans="1:2">
      <c r="A234">
        <v>57740</v>
      </c>
      <c r="B234" t="s">
        <v>623</v>
      </c>
    </row>
    <row r="235" spans="1:2">
      <c r="A235">
        <v>57736</v>
      </c>
      <c r="B235" t="s">
        <v>624</v>
      </c>
    </row>
    <row r="236" spans="1:2">
      <c r="A236">
        <v>57738</v>
      </c>
      <c r="B236" t="s">
        <v>625</v>
      </c>
    </row>
    <row r="237" spans="1:2">
      <c r="A237">
        <v>57735</v>
      </c>
      <c r="B237" t="s">
        <v>626</v>
      </c>
    </row>
    <row r="238" spans="1:2">
      <c r="A238">
        <v>9465392</v>
      </c>
      <c r="B238" t="s">
        <v>627</v>
      </c>
    </row>
    <row r="239" spans="1:2">
      <c r="A239">
        <v>9465393</v>
      </c>
      <c r="B239" t="s">
        <v>628</v>
      </c>
    </row>
    <row r="240" spans="1:2">
      <c r="A240">
        <v>9465394</v>
      </c>
      <c r="B240" t="s">
        <v>629</v>
      </c>
    </row>
    <row r="241" spans="1:2">
      <c r="A241">
        <v>9465397</v>
      </c>
      <c r="B241" t="s">
        <v>630</v>
      </c>
    </row>
    <row r="242" spans="1:2">
      <c r="A242">
        <v>9465400</v>
      </c>
      <c r="B242" t="s">
        <v>631</v>
      </c>
    </row>
    <row r="243" spans="1:2">
      <c r="A243">
        <v>9465398</v>
      </c>
      <c r="B243" t="s">
        <v>632</v>
      </c>
    </row>
    <row r="244" spans="1:2">
      <c r="A244">
        <v>9465391</v>
      </c>
      <c r="B244" t="s">
        <v>633</v>
      </c>
    </row>
    <row r="245" spans="1:2">
      <c r="A245">
        <v>9465396</v>
      </c>
      <c r="B245" t="s">
        <v>634</v>
      </c>
    </row>
    <row r="246" spans="1:2">
      <c r="A246">
        <v>57747</v>
      </c>
      <c r="B246" t="s">
        <v>635</v>
      </c>
    </row>
    <row r="247" spans="1:2">
      <c r="A247">
        <v>9489439</v>
      </c>
      <c r="B247">
        <v>5902020</v>
      </c>
    </row>
    <row r="248" spans="1:2">
      <c r="A248">
        <v>9459609</v>
      </c>
      <c r="B248" t="s">
        <v>636</v>
      </c>
    </row>
    <row r="249" spans="1:2">
      <c r="A249">
        <v>9465390</v>
      </c>
      <c r="B249" t="s">
        <v>637</v>
      </c>
    </row>
    <row r="250" spans="1:2">
      <c r="A250">
        <v>9465395</v>
      </c>
      <c r="B250" t="s">
        <v>638</v>
      </c>
    </row>
    <row r="251" spans="1:2">
      <c r="A251">
        <v>300312</v>
      </c>
      <c r="B251" t="s">
        <v>639</v>
      </c>
    </row>
    <row r="252" spans="1:2">
      <c r="A252">
        <v>300313</v>
      </c>
      <c r="B252" t="s">
        <v>640</v>
      </c>
    </row>
    <row r="253" spans="1:2">
      <c r="A253">
        <v>583679</v>
      </c>
      <c r="B253" t="s">
        <v>641</v>
      </c>
    </row>
    <row r="254" spans="1:2">
      <c r="A254">
        <v>300309</v>
      </c>
      <c r="B254" t="s">
        <v>642</v>
      </c>
    </row>
    <row r="255" spans="1:2">
      <c r="A255">
        <v>9469465</v>
      </c>
      <c r="B255" t="s">
        <v>643</v>
      </c>
    </row>
    <row r="256" spans="1:2">
      <c r="A256">
        <v>629610</v>
      </c>
      <c r="B256">
        <v>1206430</v>
      </c>
    </row>
    <row r="257" spans="1:2">
      <c r="A257">
        <v>629611</v>
      </c>
      <c r="B257">
        <v>1206431</v>
      </c>
    </row>
    <row r="258" spans="1:2">
      <c r="A258">
        <v>629612</v>
      </c>
      <c r="B258">
        <v>1206432</v>
      </c>
    </row>
    <row r="259" spans="1:2">
      <c r="A259">
        <v>629602</v>
      </c>
      <c r="B259" t="s">
        <v>644</v>
      </c>
    </row>
    <row r="260" spans="1:2">
      <c r="A260">
        <v>629603</v>
      </c>
      <c r="B260" t="s">
        <v>645</v>
      </c>
    </row>
    <row r="261" spans="1:2">
      <c r="A261">
        <v>629604</v>
      </c>
      <c r="B261" t="s">
        <v>646</v>
      </c>
    </row>
    <row r="262" spans="1:2">
      <c r="A262">
        <v>629605</v>
      </c>
      <c r="B262" t="s">
        <v>647</v>
      </c>
    </row>
    <row r="263" spans="1:2">
      <c r="A263">
        <v>629606</v>
      </c>
      <c r="B263" t="s">
        <v>648</v>
      </c>
    </row>
    <row r="264" spans="1:2">
      <c r="A264">
        <v>629607</v>
      </c>
      <c r="B264" t="s">
        <v>649</v>
      </c>
    </row>
    <row r="265" spans="1:2">
      <c r="A265">
        <v>47813</v>
      </c>
      <c r="B265" t="s">
        <v>650</v>
      </c>
    </row>
    <row r="266" spans="1:2">
      <c r="A266">
        <v>47814</v>
      </c>
      <c r="B266" t="s">
        <v>651</v>
      </c>
    </row>
    <row r="267" spans="1:2">
      <c r="A267">
        <v>47815</v>
      </c>
      <c r="B267" t="s">
        <v>652</v>
      </c>
    </row>
    <row r="268" spans="1:2">
      <c r="A268">
        <v>47816</v>
      </c>
      <c r="B268" t="s">
        <v>653</v>
      </c>
    </row>
    <row r="269" spans="1:2">
      <c r="A269">
        <v>47817</v>
      </c>
      <c r="B269" t="s">
        <v>654</v>
      </c>
    </row>
    <row r="270" spans="1:2">
      <c r="A270">
        <v>47818</v>
      </c>
      <c r="B270" t="s">
        <v>655</v>
      </c>
    </row>
    <row r="271" spans="1:2">
      <c r="A271">
        <v>754847</v>
      </c>
      <c r="B271" t="s">
        <v>656</v>
      </c>
    </row>
    <row r="272" spans="1:2">
      <c r="A272">
        <v>754848</v>
      </c>
      <c r="B272" t="s">
        <v>657</v>
      </c>
    </row>
    <row r="273" spans="1:2">
      <c r="A273">
        <v>754849</v>
      </c>
      <c r="B273" t="s">
        <v>658</v>
      </c>
    </row>
    <row r="274" spans="1:2">
      <c r="A274">
        <v>754850</v>
      </c>
      <c r="B274" t="s">
        <v>659</v>
      </c>
    </row>
    <row r="275" spans="1:2">
      <c r="A275">
        <v>754851</v>
      </c>
      <c r="B275" t="s">
        <v>660</v>
      </c>
    </row>
    <row r="276" spans="1:2">
      <c r="A276">
        <v>754852</v>
      </c>
      <c r="B276" t="s">
        <v>661</v>
      </c>
    </row>
    <row r="277" spans="1:2">
      <c r="A277">
        <v>629617</v>
      </c>
      <c r="B277">
        <v>6300410</v>
      </c>
    </row>
    <row r="278" spans="1:2">
      <c r="A278">
        <v>629614</v>
      </c>
      <c r="B278">
        <v>6300400</v>
      </c>
    </row>
    <row r="279" spans="1:2">
      <c r="A279">
        <v>629618</v>
      </c>
      <c r="B279">
        <v>6300430</v>
      </c>
    </row>
    <row r="280" spans="1:2">
      <c r="A280">
        <v>629615</v>
      </c>
      <c r="B280">
        <v>6300420</v>
      </c>
    </row>
    <row r="281" spans="1:2">
      <c r="A281">
        <v>629616</v>
      </c>
      <c r="B281">
        <v>6300440</v>
      </c>
    </row>
    <row r="282" spans="1:2">
      <c r="A282">
        <v>940341</v>
      </c>
      <c r="B282" t="s">
        <v>662</v>
      </c>
    </row>
    <row r="283" spans="1:2">
      <c r="A283">
        <v>597469</v>
      </c>
      <c r="B283" t="s">
        <v>663</v>
      </c>
    </row>
    <row r="284" spans="1:2">
      <c r="A284">
        <v>9464898</v>
      </c>
      <c r="B284" t="s">
        <v>664</v>
      </c>
    </row>
    <row r="285" spans="1:2">
      <c r="A285">
        <v>9489888</v>
      </c>
      <c r="B285" t="s">
        <v>665</v>
      </c>
    </row>
    <row r="286" spans="1:2">
      <c r="A286">
        <v>9457830</v>
      </c>
      <c r="B286" t="s">
        <v>666</v>
      </c>
    </row>
    <row r="287" spans="1:2">
      <c r="A287">
        <v>9469470</v>
      </c>
      <c r="B287">
        <v>100964</v>
      </c>
    </row>
    <row r="288" spans="1:2">
      <c r="A288">
        <v>9465159</v>
      </c>
      <c r="B288" t="s">
        <v>667</v>
      </c>
    </row>
    <row r="289" spans="1:2">
      <c r="A289">
        <v>9465156</v>
      </c>
      <c r="B289" t="s">
        <v>668</v>
      </c>
    </row>
    <row r="290" spans="1:2">
      <c r="A290">
        <v>9469468</v>
      </c>
      <c r="B290" t="s">
        <v>669</v>
      </c>
    </row>
    <row r="291" spans="1:2">
      <c r="A291">
        <v>9465157</v>
      </c>
      <c r="B291" t="s">
        <v>670</v>
      </c>
    </row>
    <row r="292" spans="1:2">
      <c r="A292">
        <v>9469469</v>
      </c>
      <c r="B292" t="s">
        <v>671</v>
      </c>
    </row>
    <row r="293" spans="1:2">
      <c r="A293">
        <v>9465158</v>
      </c>
      <c r="B293" t="s">
        <v>672</v>
      </c>
    </row>
    <row r="294" spans="1:2">
      <c r="A294">
        <v>300322</v>
      </c>
      <c r="B294" t="s">
        <v>673</v>
      </c>
    </row>
    <row r="295" spans="1:2">
      <c r="A295">
        <v>300323</v>
      </c>
      <c r="B295" t="s">
        <v>674</v>
      </c>
    </row>
    <row r="296" spans="1:2">
      <c r="A296">
        <v>300324</v>
      </c>
      <c r="B296" t="s">
        <v>675</v>
      </c>
    </row>
    <row r="297" spans="1:2">
      <c r="A297">
        <v>9469460</v>
      </c>
      <c r="B297" t="s">
        <v>676</v>
      </c>
    </row>
    <row r="298" spans="1:2">
      <c r="A298">
        <v>944554</v>
      </c>
      <c r="B298">
        <v>5901520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Table 1</vt:lpstr>
      <vt:lpstr>Лист1</vt:lpstr>
      <vt:lpstr>Лист2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</dc:creator>
  <cp:lastModifiedBy>Microsoft Office User</cp:lastModifiedBy>
  <dcterms:created xsi:type="dcterms:W3CDTF">2020-03-11T13:48:18Z</dcterms:created>
  <dcterms:modified xsi:type="dcterms:W3CDTF">2021-12-31T06:28:25Z</dcterms:modified>
</cp:coreProperties>
</file>